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47.jpeg" ContentType="image/jpeg"/>
  <Override PartName="/xl/media/image48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асадная плитка Stroeher" sheetId="1" state="visible" r:id="rId2"/>
  </sheets>
  <definedNames>
    <definedName function="false" hidden="false" localSheetId="0" name="_xlnm.Print_Area" vbProcedure="false">'Фасадная плитка Stroeher'!$A$1:$I$183</definedName>
    <definedName function="false" hidden="false" localSheetId="0" name="_xlnm._FilterDatabase" vbProcedure="false">'фасадная плитка stroeher'!#ref!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<sst xmlns="http://schemas.openxmlformats.org/spreadsheetml/2006/main" count="536" uniqueCount="265">
  <si>
    <t xml:space="preserve">Прайс-лист 2018 на фасадную плитку Stroeher</t>
  </si>
  <si>
    <t xml:space="preserve">8 (4932) 32-58-08 8 (4932) 36-00-90 info@ivanovokirpich.ru </t>
  </si>
  <si>
    <t xml:space="preserve">КЛИНКЕРНАЯ ПЛИТКА "ПОД КИРПИЧ":</t>
  </si>
  <si>
    <t xml:space="preserve">Серии  KERAVETTE CHROMATIC и FLAME — unglasiert /неглазурованная рядовая плитка гладкая</t>
  </si>
  <si>
    <t xml:space="preserve">Артикул</t>
  </si>
  <si>
    <t xml:space="preserve">Размер</t>
  </si>
  <si>
    <t xml:space="preserve">Наименование</t>
  </si>
  <si>
    <t xml:space="preserve">шт в м2</t>
  </si>
  <si>
    <t xml:space="preserve">шт в упак.</t>
  </si>
  <si>
    <t xml:space="preserve">шт в палете</t>
  </si>
  <si>
    <t xml:space="preserve">Вес кг/м2</t>
  </si>
  <si>
    <t xml:space="preserve">Цена руб./кв.м.</t>
  </si>
  <si>
    <t xml:space="preserve">Цена                            руб./за шт.</t>
  </si>
  <si>
    <t xml:space="preserve">7960</t>
  </si>
  <si>
    <t xml:space="preserve">240х52х8</t>
  </si>
  <si>
    <t xml:space="preserve">307 weizengelb</t>
  </si>
  <si>
    <t xml:space="preserve">330 graphit, 215 patrizienrot, 316 patrizienrot ofenbunt</t>
  </si>
  <si>
    <t xml:space="preserve">2110</t>
  </si>
  <si>
    <t xml:space="preserve">240х71х11</t>
  </si>
  <si>
    <t xml:space="preserve">E 345 naturrot bunt -  АКЦИЯ!!!</t>
  </si>
  <si>
    <t xml:space="preserve">E 305 puma-  АКЦИЯ!!!</t>
  </si>
  <si>
    <t xml:space="preserve">E 361 naturrot -  АКЦИЯ!!!</t>
  </si>
  <si>
    <t xml:space="preserve">318 palace </t>
  </si>
  <si>
    <t xml:space="preserve">215 patrizienrot</t>
  </si>
  <si>
    <t xml:space="preserve">316 patrizienrot ofenbunt</t>
  </si>
  <si>
    <t xml:space="preserve">210 braun </t>
  </si>
  <si>
    <t xml:space="preserve">325 achatblue flashed</t>
  </si>
  <si>
    <t xml:space="preserve">336 metallic black </t>
  </si>
  <si>
    <t xml:space="preserve">320 sandgelb</t>
  </si>
  <si>
    <t xml:space="preserve">230 grau</t>
  </si>
  <si>
    <r>
      <rPr>
        <sz val="8"/>
        <rFont val="Arial"/>
        <family val="2"/>
        <charset val="1"/>
      </rPr>
      <t xml:space="preserve">140 wei</t>
    </r>
    <r>
      <rPr>
        <sz val="8"/>
        <rFont val="Calibri"/>
        <family val="2"/>
        <charset val="204"/>
      </rPr>
      <t xml:space="preserve">β</t>
    </r>
  </si>
  <si>
    <t xml:space="preserve">200 Saumon </t>
  </si>
  <si>
    <t xml:space="preserve">238 aluminium matt</t>
  </si>
  <si>
    <t xml:space="preserve">330 graphit</t>
  </si>
  <si>
    <t xml:space="preserve">Серии  KERAVETTE CHROMATIC и FLAME — unglasiert /неглазурованная угловая плитка</t>
  </si>
  <si>
    <t xml:space="preserve">шт в п.м</t>
  </si>
  <si>
    <t xml:space="preserve">Вес  кг/ шт</t>
  </si>
  <si>
    <t xml:space="preserve">Цена руб./за шт.</t>
  </si>
  <si>
    <t xml:space="preserve">2640</t>
  </si>
  <si>
    <t xml:space="preserve">240х115х71х11</t>
  </si>
  <si>
    <t xml:space="preserve">307 weizengelb, 318 palace</t>
  </si>
  <si>
    <t xml:space="preserve">215 patrizienrot, 316 patrizienrot ofenbunt, 210 braun, 320 sandgelb*, 140 weiβ, 230 grau, 200 Saumon, 336 metallic black, 330 graphit, 325 achatblue flashed, 238 aluminium matt</t>
  </si>
  <si>
    <t xml:space="preserve">Серия  KERAVETTE SHINE — glasiert / глазурованная плитка гладкая</t>
  </si>
  <si>
    <t xml:space="preserve">Вес  кг/м2</t>
  </si>
  <si>
    <t xml:space="preserve">825 sherry</t>
  </si>
  <si>
    <t xml:space="preserve">8071 </t>
  </si>
  <si>
    <t xml:space="preserve">240х71х8</t>
  </si>
  <si>
    <t xml:space="preserve">834 giallo, 840 grigio, 837 marmos, 841 rosso, 835 sandos, 839 ferro</t>
  </si>
  <si>
    <t xml:space="preserve">319 royal, 825 sherry</t>
  </si>
  <si>
    <t xml:space="preserve">2610</t>
  </si>
  <si>
    <t xml:space="preserve">175х71х52х11</t>
  </si>
  <si>
    <t xml:space="preserve">319 royal, 825 sherry, 834 giallo*</t>
  </si>
  <si>
    <t xml:space="preserve">Серия KERAPROTECT — неглазурованная плитка, поверхность под шагрень с посыпкой </t>
  </si>
  <si>
    <t xml:space="preserve">7020</t>
  </si>
  <si>
    <t xml:space="preserve">415 breda, 416 rotterdam, 405 amsterdam, 413 utrecht, 417 eindhoven </t>
  </si>
  <si>
    <t xml:space="preserve">410 groningen, 429 aardenburg, 430 den haag</t>
  </si>
  <si>
    <t xml:space="preserve">7021</t>
  </si>
  <si>
    <t xml:space="preserve">415 breda, 416 rotterdam, 405 amsterdam, 413 utrecht, 417 eindhoven, 410 groningen, 429 aardenburg, 430 den haag</t>
  </si>
  <si>
    <t xml:space="preserve">Серия HANDSTRICH — узкая плитка 240 мм, состаренная поверхность ручная формовка</t>
  </si>
  <si>
    <t xml:space="preserve">7650 </t>
  </si>
  <si>
    <t xml:space="preserve">240х52х14</t>
  </si>
  <si>
    <t xml:space="preserve">390 champagnersalz, 391 ockererz, 392 rotrost, 393 eisenasche, 394 schwarzkreide</t>
  </si>
  <si>
    <t xml:space="preserve">7651</t>
  </si>
  <si>
    <t xml:space="preserve">240х115х52х14</t>
  </si>
  <si>
    <t xml:space="preserve">Серия STEINLINGE — состаренная поверхность ручная формовка</t>
  </si>
  <si>
    <t xml:space="preserve">7370</t>
  </si>
  <si>
    <t xml:space="preserve">240х71х14</t>
  </si>
  <si>
    <t xml:space="preserve">372 amberbeige</t>
  </si>
  <si>
    <t xml:space="preserve">374 shabbyrot</t>
  </si>
  <si>
    <t xml:space="preserve">376platinschwarz</t>
  </si>
  <si>
    <t xml:space="preserve">371 silberbeige, 375 platingrau, 377 platinbraun</t>
  </si>
  <si>
    <t xml:space="preserve">7371</t>
  </si>
  <si>
    <t xml:space="preserve">240х115х71х14</t>
  </si>
  <si>
    <t xml:space="preserve">372 amberbeige,  376 platinschwarz</t>
  </si>
  <si>
    <t xml:space="preserve">371 silberbeige,  374 shabbyrot, 375 platingrau, 377 platinbraun</t>
  </si>
  <si>
    <t xml:space="preserve">Серия ZEITLOS — состаренная поверхность ручная формовка</t>
  </si>
  <si>
    <t xml:space="preserve">7470</t>
  </si>
  <si>
    <t xml:space="preserve">352 kupferschmelz, 353 eisenrost, 354 bronzebruch, 356 erdfeuer, 357 backstein</t>
  </si>
  <si>
    <t xml:space="preserve">355 sandschmelz</t>
  </si>
  <si>
    <t xml:space="preserve">359 kohlenglanz</t>
  </si>
  <si>
    <t xml:space="preserve">351 kalkbrand, 237 austerrauch, 360 onyxstaub, 368 sepiaquarz</t>
  </si>
  <si>
    <t xml:space="preserve">7440</t>
  </si>
  <si>
    <t xml:space="preserve">400х71х14</t>
  </si>
  <si>
    <t xml:space="preserve"> 353 eisenrost, 357 backstein, 359 kohlenglanz</t>
  </si>
  <si>
    <t xml:space="preserve">351 kalkbrand, 355 sandschmelz, 237 austerrauch</t>
  </si>
  <si>
    <t xml:space="preserve">7435</t>
  </si>
  <si>
    <t xml:space="preserve">400х35х14</t>
  </si>
  <si>
    <t xml:space="preserve">353 eisenrost, 357 backstein, 359 kohlenglanz</t>
  </si>
  <si>
    <t xml:space="preserve">351 kalkbran, 355 sandschmelz,  237 austerrauch</t>
  </si>
  <si>
    <t xml:space="preserve">7471</t>
  </si>
  <si>
    <t xml:space="preserve">352 kupferschmelz,  353 eisenrost, 354 bronzebruch, 356 erdfeuer, 357 backstein, 359 kohlenglanz</t>
  </si>
  <si>
    <t xml:space="preserve">351 kalkbrand, 355 sandschmelz,  237 austerrauch, 360 onyxstaub, 368 sepiaquarz</t>
  </si>
  <si>
    <t xml:space="preserve">7436</t>
  </si>
  <si>
    <t xml:space="preserve">240х115х35х14</t>
  </si>
  <si>
    <r>
      <rPr>
        <b val="true"/>
        <sz val="11"/>
        <rFont val="Arial"/>
        <family val="2"/>
        <charset val="1"/>
      </rPr>
      <t xml:space="preserve">Серия ZEITLOS, 239х65х16 — </t>
    </r>
    <r>
      <rPr>
        <b val="true"/>
        <sz val="11"/>
        <rFont val="Arial"/>
        <family val="2"/>
        <charset val="204"/>
      </rPr>
      <t xml:space="preserve">Снята с производства!!! Остатки!!!</t>
    </r>
  </si>
  <si>
    <t xml:space="preserve">7415</t>
  </si>
  <si>
    <t xml:space="preserve">239х65х16</t>
  </si>
  <si>
    <r>
      <rPr>
        <sz val="8"/>
        <rFont val="Arial"/>
        <family val="2"/>
        <charset val="1"/>
      </rPr>
      <t xml:space="preserve">351 kalkbrand, 352 kupferschmelz, 353 eisenrost, 354 bronzebruch, 356 erdfeuer, 357 backstein, </t>
    </r>
    <r>
      <rPr>
        <sz val="8"/>
        <rFont val="Arial"/>
        <family val="2"/>
        <charset val="204"/>
      </rPr>
      <t xml:space="preserve">359 kohlenglanz</t>
    </r>
  </si>
  <si>
    <t xml:space="preserve">7416</t>
  </si>
  <si>
    <t xml:space="preserve">239х115х65х16</t>
  </si>
  <si>
    <t xml:space="preserve">Серия KONTUR — неглазурованная плитка</t>
  </si>
  <si>
    <t xml:space="preserve">KONTUR EG</t>
  </si>
  <si>
    <t xml:space="preserve">8016</t>
  </si>
  <si>
    <t xml:space="preserve">240х52х12</t>
  </si>
  <si>
    <t xml:space="preserve">470 beige engobiert, 472 grau engobiert</t>
  </si>
  <si>
    <t xml:space="preserve">8018</t>
  </si>
  <si>
    <t xml:space="preserve">440х52х12</t>
  </si>
  <si>
    <t xml:space="preserve">8017</t>
  </si>
  <si>
    <t xml:space="preserve">240х52х52х12</t>
  </si>
  <si>
    <t xml:space="preserve">KONTUR СG</t>
  </si>
  <si>
    <t xml:space="preserve">8020</t>
  </si>
  <si>
    <t xml:space="preserve">480 beigebrand, 481 sandbrand</t>
  </si>
  <si>
    <t xml:space="preserve">8021</t>
  </si>
  <si>
    <t xml:space="preserve">KONTUR WS</t>
  </si>
  <si>
    <t xml:space="preserve">8024</t>
  </si>
  <si>
    <t xml:space="preserve">240х71х12</t>
  </si>
  <si>
    <t xml:space="preserve">490 sandgrau, 491 erdgrau, 492 orange-bunt, 493 hellrot-bunt, 494 rot-bunt</t>
  </si>
  <si>
    <t xml:space="preserve">8025</t>
  </si>
  <si>
    <t xml:space="preserve">240х52х71х12</t>
  </si>
  <si>
    <t xml:space="preserve">Серия  STILTREU, неглазурованная плитка с поверхностью "used look"</t>
  </si>
  <si>
    <t xml:space="preserve">7760</t>
  </si>
  <si>
    <t xml:space="preserve">452 silber-grau used look, 454 creme-weiß used look</t>
  </si>
  <si>
    <t xml:space="preserve">7761</t>
  </si>
  <si>
    <t xml:space="preserve">7756</t>
  </si>
  <si>
    <t xml:space="preserve">490х40х14</t>
  </si>
  <si>
    <t xml:space="preserve">7757</t>
  </si>
  <si>
    <t xml:space="preserve">240х115х40х14</t>
  </si>
  <si>
    <t xml:space="preserve">Серия RIEGEL 50, узкая плитка ригель-формат, длина 490 мм</t>
  </si>
  <si>
    <t xml:space="preserve">7750</t>
  </si>
  <si>
    <t xml:space="preserve">455 braun-blau, 456 schwarz-blau</t>
  </si>
  <si>
    <t xml:space="preserve">7751 </t>
  </si>
  <si>
    <t xml:space="preserve">7753</t>
  </si>
  <si>
    <t xml:space="preserve">450 gold-wiess, 451 gold-braun, 453 silber-schwarz</t>
  </si>
  <si>
    <t xml:space="preserve">7754</t>
  </si>
  <si>
    <t xml:space="preserve">Серия Glanzstueck — узкая плитка ригель-формат, длина 440 мм</t>
  </si>
  <si>
    <t xml:space="preserve">2452</t>
  </si>
  <si>
    <t xml:space="preserve">440х52х14</t>
  </si>
  <si>
    <t xml:space="preserve">Glanzstueck N 1, Glanzstueck N 2, Glanzstueck N 4, Glanzstueck N 5, Glanzstueck N 6, Glanzstueck N 7</t>
  </si>
  <si>
    <t xml:space="preserve">Glanzstueck N 3</t>
  </si>
  <si>
    <t xml:space="preserve">2453</t>
  </si>
  <si>
    <t xml:space="preserve">Крупноформатная фасадная плитка для цоколя и фасада</t>
  </si>
  <si>
    <t xml:space="preserve">Плитка формат 240x115 мм</t>
  </si>
  <si>
    <t xml:space="preserve">шт в кв.м.</t>
  </si>
  <si>
    <r>
      <rPr>
        <b val="true"/>
        <sz val="8"/>
        <rFont val="Arial"/>
        <family val="2"/>
        <charset val="1"/>
      </rPr>
      <t xml:space="preserve">Вес  кг/м</t>
    </r>
    <r>
      <rPr>
        <b val="true"/>
        <vertAlign val="superscript"/>
        <sz val="8"/>
        <rFont val="Arial"/>
        <family val="2"/>
        <charset val="1"/>
      </rPr>
      <t xml:space="preserve">2</t>
    </r>
  </si>
  <si>
    <t xml:space="preserve">240x115x8</t>
  </si>
  <si>
    <t xml:space="preserve">E 824 delta, E 887 omega, Серия EURAMIC MULTI</t>
  </si>
  <si>
    <t xml:space="preserve">240х115х10</t>
  </si>
  <si>
    <t xml:space="preserve">E 305puma, E 345 naturrot bunt, E 361 naturrot, Серия EURAMIC CLASSICS</t>
  </si>
  <si>
    <t xml:space="preserve">320 sandgelb, 230 grau, 210 braun, 120 beige, 330 graphit, СЕРИЯ STALOTEC</t>
  </si>
  <si>
    <t xml:space="preserve">307 weizengelb,313 herbsfarben, 316 patrizierrot ofenbunt, 215 rot СЕРИЯ TERRA</t>
  </si>
  <si>
    <t xml:space="preserve">804 bossa,803 elba,850 garda, СЕРИЯ  DURO</t>
  </si>
  <si>
    <t xml:space="preserve">834 giallo,840 grigio,835 sandos,837 marmos,839 ferro,841 rosso, СЕРИЯ  ROCCIA</t>
  </si>
  <si>
    <t xml:space="preserve">Плитка формат 300x150 мм</t>
  </si>
  <si>
    <t xml:space="preserve">Вес  кг/шт</t>
  </si>
  <si>
    <t xml:space="preserve">294х144х10мм</t>
  </si>
  <si>
    <t xml:space="preserve">524 male</t>
  </si>
  <si>
    <t xml:space="preserve">722 paglio, 635 gari, 640 maro</t>
  </si>
  <si>
    <t xml:space="preserve">Серия KERABIG, glasiert / глазурованная плитка формат 300х150 мм и 600х300 мм</t>
  </si>
  <si>
    <t xml:space="preserve">8430</t>
  </si>
  <si>
    <t xml:space="preserve">302х148х12мм</t>
  </si>
  <si>
    <t xml:space="preserve">КS 01 weiss, KS 02 gelb, KS 03 rose, KS 05 anthrazit, KS 06 grau</t>
  </si>
  <si>
    <t xml:space="preserve">KS 14 braun-bunt, KS 15 schokobraun,KS 13 tabakbraun, KS 16 eres, KS 17 pidra, KS18 schildpatt</t>
  </si>
  <si>
    <t xml:space="preserve">8463</t>
  </si>
  <si>
    <t xml:space="preserve">604х296х12</t>
  </si>
  <si>
    <t xml:space="preserve">KS18 schildpatt, KS19 marble, KS20 granite, KS21 wood </t>
  </si>
  <si>
    <t xml:space="preserve">8431</t>
  </si>
  <si>
    <t xml:space="preserve">221х71х148х12</t>
  </si>
  <si>
    <t xml:space="preserve">KS 01 weis, KS 02 gelb, KS 03 rose, KS 05 anthrazit, KS 06 grau, KS 14 braun-bunt, KS 15 schokobraun,KS 13 tabakbraun, KS 16 eres, KS 17 pidra, KS18 schildpatt</t>
  </si>
  <si>
    <t xml:space="preserve">8432</t>
  </si>
  <si>
    <t xml:space="preserve">Плитка формат 486х240 мм</t>
  </si>
  <si>
    <t xml:space="preserve">486х240х10</t>
  </si>
  <si>
    <t xml:space="preserve">620 sass, 635 gari, 640 maro, 645 giru, Серия ASAR</t>
  </si>
  <si>
    <t xml:space="preserve">Плитка формат 450х300 мм</t>
  </si>
  <si>
    <t xml:space="preserve">8045</t>
  </si>
  <si>
    <t xml:space="preserve">444x294x10</t>
  </si>
  <si>
    <t xml:space="preserve">951 krios, 952 pidra, 955 eres, 957 kawe Серия Epos</t>
  </si>
  <si>
    <t xml:space="preserve">705 beton, 727 pinar, 721 roule, 712 marone, 717 anthra, 728 core, Серия Aera Т</t>
  </si>
  <si>
    <t xml:space="preserve"> 710 crio,   722 paglio, 755  camaro, Серия  AERA</t>
  </si>
  <si>
    <t xml:space="preserve">920 weizenschnee, 927 rosenglut, Серия Roccia X</t>
  </si>
  <si>
    <t xml:space="preserve">834 giallo,840 grigio, 837 marmos, 841 rosso, Серия ROCCIA</t>
  </si>
  <si>
    <t xml:space="preserve">Плитка формат 600х300 мм</t>
  </si>
  <si>
    <t xml:space="preserve">8063</t>
  </si>
  <si>
    <t xml:space="preserve">594х294х10</t>
  </si>
  <si>
    <t xml:space="preserve">плитка крупный формат (только 951, 952)</t>
  </si>
  <si>
    <t xml:space="preserve">S710 crio, S755 camaro, Серия Keraplatte Aera X</t>
  </si>
  <si>
    <t xml:space="preserve">920 weizenschnee, 927 rosenglut, Серия Keraplatte Roccia X</t>
  </si>
  <si>
    <t xml:space="preserve">плитка крупный формат (только 705,727)</t>
  </si>
  <si>
    <t xml:space="preserve">Плитка формат 600х400 мм</t>
  </si>
  <si>
    <t xml:space="preserve">594х394х10</t>
  </si>
  <si>
    <t xml:space="preserve">0163</t>
  </si>
  <si>
    <t xml:space="preserve">594х394х20</t>
  </si>
  <si>
    <t xml:space="preserve">S710 crio, S755 camaro,  920 weizenschnee, 927 rosenglut, Серия Keraelement Terio Tec</t>
  </si>
  <si>
    <t xml:space="preserve">Плитка формат 800х400 мм</t>
  </si>
  <si>
    <t xml:space="preserve">0183</t>
  </si>
  <si>
    <t xml:space="preserve">794x394x20</t>
  </si>
  <si>
    <t xml:space="preserve">635 gari, 645 giru, 710 crio, 755 camaro,  920 weizenschnee, 927 rosenglut, Серия Keraelement  Terio Tec X </t>
  </si>
  <si>
    <t xml:space="preserve">0185</t>
  </si>
  <si>
    <t xml:space="preserve">705 beton, 727 pinar, 707smoke, 717 anthra, Серия Keraelement  Terio Tec X Profile + 952 pidra, 955 eres</t>
  </si>
  <si>
    <t xml:space="preserve">Материалы для монтажа фасадной клинкерной плитки</t>
  </si>
  <si>
    <t xml:space="preserve">Мешок, кг.</t>
  </si>
  <si>
    <t xml:space="preserve">Расход, кг/ м2</t>
  </si>
  <si>
    <t xml:space="preserve">Цена</t>
  </si>
  <si>
    <t xml:space="preserve">Стоимость, руб./ м2</t>
  </si>
  <si>
    <t xml:space="preserve">Складская программа</t>
  </si>
  <si>
    <t xml:space="preserve">Растворы Quick-mix для  применения в системе Lobatherm</t>
  </si>
  <si>
    <t xml:space="preserve">RKS</t>
  </si>
  <si>
    <t xml:space="preserve">Клеящий раствор для приклеивания клинкерной плитки</t>
  </si>
  <si>
    <t xml:space="preserve">склад Пирогово</t>
  </si>
  <si>
    <t xml:space="preserve">72119</t>
  </si>
  <si>
    <t xml:space="preserve">UG</t>
  </si>
  <si>
    <t xml:space="preserve">Универсальная грунтовка, пр-во Россия</t>
  </si>
  <si>
    <t xml:space="preserve">72370</t>
  </si>
  <si>
    <t xml:space="preserve">RAS</t>
  </si>
  <si>
    <t xml:space="preserve">Армирующая смесь для систем с керамической плиткой</t>
  </si>
  <si>
    <t xml:space="preserve">PUG</t>
  </si>
  <si>
    <t xml:space="preserve">Сетка щёлочестойкая для СФТК 100x5000 8x8мм 210г/м2, 50 м2</t>
  </si>
  <si>
    <t xml:space="preserve">50 м2</t>
  </si>
  <si>
    <t xml:space="preserve">12330</t>
  </si>
  <si>
    <t xml:space="preserve">KSE</t>
  </si>
  <si>
    <t xml:space="preserve">средство для удаления известкового налета, пр-во Германия</t>
  </si>
  <si>
    <t xml:space="preserve">-</t>
  </si>
  <si>
    <t xml:space="preserve">Инструмент Quick-mix для заполнения швов 28*19 (кельма)</t>
  </si>
  <si>
    <t xml:space="preserve">Cменный "носик" для "Шприц-пистолета"    </t>
  </si>
  <si>
    <t xml:space="preserve">Инструмент Quick-mix для заполнения швов Шприц-пистолет</t>
  </si>
  <si>
    <t xml:space="preserve">Растворы Quick-mix для заполнения швов клинкерной плитки с помощью шпателя 8-10 мм</t>
  </si>
  <si>
    <t xml:space="preserve">RFS</t>
  </si>
  <si>
    <t xml:space="preserve">Раствор для заполнения швов, серый</t>
  </si>
  <si>
    <t xml:space="preserve">Раствор для заполнения швов, бежево-белый</t>
  </si>
  <si>
    <t xml:space="preserve">Раствор для заполнения швов, серо-белый</t>
  </si>
  <si>
    <t xml:space="preserve">FM . A</t>
  </si>
  <si>
    <t xml:space="preserve">Цветная смесь для заделки швов, цвет  алебастрово-белый</t>
  </si>
  <si>
    <t xml:space="preserve">FM . B</t>
  </si>
  <si>
    <t xml:space="preserve">Цветная смесь для заделки швов светло-бежевый</t>
  </si>
  <si>
    <t xml:space="preserve">FM . С</t>
  </si>
  <si>
    <t xml:space="preserve">Цветная смесь для заделки швов светло-серый</t>
  </si>
  <si>
    <t xml:space="preserve">FM . D</t>
  </si>
  <si>
    <t xml:space="preserve">Цветная смесь для заделки швов графитово-серый</t>
  </si>
  <si>
    <t xml:space="preserve">FM . E</t>
  </si>
  <si>
    <t xml:space="preserve">Цветная смесь для заделки швов антрацитово-серый</t>
  </si>
  <si>
    <t xml:space="preserve">FM . F</t>
  </si>
  <si>
    <t xml:space="preserve">Цветная смесь для заделки швов, цвет тёмно-коричневый</t>
  </si>
  <si>
    <t xml:space="preserve">FM . H</t>
  </si>
  <si>
    <t xml:space="preserve">Цветная смесь для заделки швов, цвет графитово-чёрный</t>
  </si>
  <si>
    <t xml:space="preserve">FM . I</t>
  </si>
  <si>
    <t xml:space="preserve">Цветная смесь для заделки швов песочно-жёлтый</t>
  </si>
  <si>
    <t xml:space="preserve">FM . P</t>
  </si>
  <si>
    <t xml:space="preserve">Цветная смесь для заделки швов светло-коричневый</t>
  </si>
  <si>
    <t xml:space="preserve">FM . T</t>
  </si>
  <si>
    <t xml:space="preserve">Цветная смесь для заделки швов стально-серый</t>
  </si>
  <si>
    <t xml:space="preserve">Пластичные затирки Quick-mix для заполнения швов клинкерной плитки с помощью монтажного пистолетa</t>
  </si>
  <si>
    <t xml:space="preserve">72454 </t>
  </si>
  <si>
    <t xml:space="preserve">RSS</t>
  </si>
  <si>
    <t xml:space="preserve">Цветной шовный раствор для СФТК с наружным
слоем из керамической плитки, стально-серый                                 </t>
  </si>
  <si>
    <t xml:space="preserve">72455</t>
  </si>
  <si>
    <t xml:space="preserve">Цветной шовный раствор для СФТК с наружным
слоем из керамической плитки, белый                                                 </t>
  </si>
  <si>
    <t xml:space="preserve">72456</t>
  </si>
  <si>
    <t xml:space="preserve">Цветной шовный раствор для СФТК с наружным
слоем из керамической плитки, бежевый                                            </t>
  </si>
  <si>
    <t xml:space="preserve">72668</t>
  </si>
  <si>
    <t xml:space="preserve">Цветной шовный раствор для СФТК с наружным слоем из керамической плитки, графитово-чёрный</t>
  </si>
  <si>
    <t xml:space="preserve">72458</t>
  </si>
  <si>
    <t xml:space="preserve">Цветной шовный раствор для СФТК с наружным  
слоем из керамической плитки, тёмно-коричневый </t>
  </si>
  <si>
    <r>
      <rPr>
        <b val="true"/>
        <sz val="8"/>
        <rFont val="Arial"/>
        <family val="2"/>
        <charset val="204"/>
      </rPr>
      <t xml:space="preserve">* </t>
    </r>
    <r>
      <rPr>
        <b val="true"/>
        <i val="true"/>
        <sz val="8"/>
        <rFont val="Arial"/>
        <family val="2"/>
        <charset val="204"/>
      </rPr>
      <t xml:space="preserve">Данные артикулы - по запросу!</t>
    </r>
  </si>
  <si>
    <t xml:space="preserve">Количество плитки в 1 кв.м. указано с расшивкой шва 10-12 мм. При меньших размерах шва, требуется большее количество на м2.</t>
  </si>
  <si>
    <t xml:space="preserve">Заказ осуществляется  кратно упаковке</t>
  </si>
  <si>
    <t xml:space="preserve">При размещении заказа указать: номер артикула, размер, наименование, кол-во. Например: Ströher, 7960, 240х52х8, 330 graphit, 68 шт.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</si>
</sst>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&quot;р.&quot;"/>
    <numFmt numFmtId="166" formatCode="0.000"/>
    <numFmt numFmtId="167" formatCode="@"/>
    <numFmt numFmtId="168" formatCode="_-* #,##0.00&quot;р.&quot;_-;\-* #,##0.00&quot;р.&quot;_-;_-* \-??&quot;р.&quot;_-;_-@_-"/>
    <numFmt numFmtId="169" formatCode="#,##0.00\ [$€-1]"/>
    <numFmt numFmtId="170" formatCode="_-* #,##0.00\ [$€-1]_-;\-* #,##0.00\ [$€-1]_-;_-* \-??\ [$€-1]_-;_-@_-"/>
    <numFmt numFmtId="171" formatCode="0.00"/>
    <numFmt numFmtId="172" formatCode="0"/>
  </numFmts>
  <fonts count="4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9"/>
      <color rgb="FFFF0000"/>
      <name val="Arial"/>
      <family val="2"/>
      <charset val="204"/>
    </font>
    <font>
      <b val="true"/>
      <sz val="9"/>
      <color rgb="FF000000"/>
      <name val="Arial"/>
      <family val="2"/>
      <charset val="204"/>
    </font>
    <font>
      <b val="true"/>
      <sz val="14"/>
      <name val="Tahoma"/>
      <family val="2"/>
      <charset val="204"/>
    </font>
    <font>
      <b val="true"/>
      <sz val="22"/>
      <name val="Tahoma"/>
      <family val="2"/>
      <charset val="204"/>
    </font>
    <font>
      <b val="true"/>
      <sz val="11"/>
      <name val="Arial"/>
      <family val="2"/>
      <charset val="1"/>
    </font>
    <font>
      <b val="true"/>
      <sz val="9"/>
      <name val="Arial"/>
      <family val="2"/>
      <charset val="204"/>
    </font>
    <font>
      <b val="true"/>
      <sz val="20"/>
      <name val="Tahoma"/>
      <family val="2"/>
      <charset val="204"/>
    </font>
    <font>
      <b val="true"/>
      <sz val="10"/>
      <name val="Arial Cyr"/>
      <family val="0"/>
      <charset val="204"/>
    </font>
    <font>
      <sz val="7"/>
      <name val="Arial"/>
      <family val="2"/>
      <charset val="1"/>
    </font>
    <font>
      <sz val="8"/>
      <name val="Arial"/>
      <family val="2"/>
      <charset val="1"/>
    </font>
    <font>
      <b val="true"/>
      <sz val="12"/>
      <name val="Arial Black"/>
      <family val="2"/>
      <charset val="204"/>
    </font>
    <font>
      <b val="true"/>
      <sz val="8"/>
      <name val="Arial"/>
      <family val="2"/>
      <charset val="204"/>
    </font>
    <font>
      <b val="true"/>
      <sz val="8"/>
      <color rgb="FF000000"/>
      <name val="Arial"/>
      <family val="2"/>
      <charset val="204"/>
    </font>
    <font>
      <b val="true"/>
      <sz val="8"/>
      <name val="Arial"/>
      <family val="2"/>
      <charset val="1"/>
    </font>
    <font>
      <sz val="11"/>
      <name val="Calibri"/>
      <family val="2"/>
      <charset val="204"/>
    </font>
    <font>
      <b val="true"/>
      <sz val="8"/>
      <color rgb="FFFF0000"/>
      <name val="Arial"/>
      <family val="2"/>
      <charset val="204"/>
    </font>
    <font>
      <b val="true"/>
      <sz val="9"/>
      <color rgb="FFFF0000"/>
      <name val="Calibri"/>
      <family val="2"/>
      <charset val="204"/>
    </font>
    <font>
      <b val="true"/>
      <sz val="9"/>
      <name val="Calibri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name val="Calibri"/>
      <family val="2"/>
      <charset val="204"/>
    </font>
    <font>
      <b val="true"/>
      <sz val="11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4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 val="true"/>
      <sz val="14"/>
      <name val="Arial Black"/>
      <family val="2"/>
      <charset val="204"/>
    </font>
    <font>
      <b val="true"/>
      <sz val="8"/>
      <name val="Arial Cyr"/>
      <family val="0"/>
      <charset val="204"/>
    </font>
    <font>
      <b val="true"/>
      <sz val="8"/>
      <color rgb="FF000000"/>
      <name val="Arial"/>
      <family val="2"/>
      <charset val="1"/>
    </font>
    <font>
      <b val="true"/>
      <vertAlign val="superscript"/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8"/>
      <name val="Arial Cyr"/>
      <family val="0"/>
      <charset val="204"/>
    </font>
    <font>
      <sz val="10"/>
      <name val="Calibri"/>
      <family val="2"/>
      <charset val="204"/>
    </font>
    <font>
      <sz val="10"/>
      <name val="Arial"/>
      <family val="2"/>
      <charset val="1"/>
    </font>
    <font>
      <b val="true"/>
      <sz val="16"/>
      <name val="Arial"/>
      <family val="2"/>
      <charset val="204"/>
    </font>
    <font>
      <b val="true"/>
      <sz val="12"/>
      <name val="Arial"/>
      <family val="2"/>
      <charset val="204"/>
    </font>
    <font>
      <b val="true"/>
      <sz val="11"/>
      <name val="Calibri"/>
      <family val="2"/>
      <charset val="204"/>
    </font>
    <font>
      <sz val="10"/>
      <name val="Arial Cyr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  <font>
      <b val="true"/>
      <i val="true"/>
      <sz val="8"/>
      <name val="Arial"/>
      <family val="2"/>
      <charset val="204"/>
    </font>
    <font>
      <i val="true"/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A0F8B1"/>
        <bgColor rgb="FFCCFFFF"/>
      </patternFill>
    </fill>
    <fill>
      <patternFill patternType="solid">
        <fgColor rgb="FF66FFFF"/>
        <bgColor rgb="FFA0F8B1"/>
      </patternFill>
    </fill>
  </fills>
  <borders count="60">
    <border diagonalUp="false" diagonalDown="false">
      <left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1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8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8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2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12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4" borderId="8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4" borderId="14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4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4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4" borderId="16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4" borderId="16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4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4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4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4" borderId="19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4" borderId="19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3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8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12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14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3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19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3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16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16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5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3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14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2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6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23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6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3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23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0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0" fillId="0" borderId="15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0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5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13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3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8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5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3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3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0" fillId="0" borderId="23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0" fillId="0" borderId="6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3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3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3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3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3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3" borderId="8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3" borderId="9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3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3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3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3" fillId="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3" borderId="35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3" borderId="16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0" fillId="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2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2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8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7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3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6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3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7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3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2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9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3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3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2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3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6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3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2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1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5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6" borderId="3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1" fillId="0" borderId="13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9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4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2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3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3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4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2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4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16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0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14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0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4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0" borderId="5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2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18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9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4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2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0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33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2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44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9" fillId="0" borderId="5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2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55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9" fillId="0" borderId="5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4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2" fillId="0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0" borderId="5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6" borderId="27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0" fillId="6" borderId="7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0" fillId="6" borderId="7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0" fillId="6" borderId="26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3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9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9" fillId="0" borderId="4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2" fillId="0" borderId="4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43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9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9" fillId="0" borderId="4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2" fillId="0" borderId="4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43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0" borderId="5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43" fillId="0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9" fillId="0" borderId="5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9" fillId="0" borderId="4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2" fillId="0" borderId="4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0" fillId="0" borderId="0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0" fillId="0" borderId="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0" fillId="0" borderId="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4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Standard 2" xfId="20" builtinId="53" customBuiltin="true"/>
    <cellStyle name="Обычный_Лист1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A0F8B1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7.jpeg"/><Relationship Id="rId2" Type="http://schemas.openxmlformats.org/officeDocument/2006/relationships/image" Target="../media/image4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9720</xdr:colOff>
      <xdr:row>0</xdr:row>
      <xdr:rowOff>0</xdr:rowOff>
    </xdr:from>
    <xdr:to>
      <xdr:col>8</xdr:col>
      <xdr:colOff>988200</xdr:colOff>
      <xdr:row>3</xdr:row>
      <xdr:rowOff>18720</xdr:rowOff>
    </xdr:to>
    <xdr:pic>
      <xdr:nvPicPr>
        <xdr:cNvPr id="0" name="Рисунок 2" descr=""/>
        <xdr:cNvPicPr/>
      </xdr:nvPicPr>
      <xdr:blipFill>
        <a:blip r:embed="rId1"/>
        <a:stretch/>
      </xdr:blipFill>
      <xdr:spPr>
        <a:xfrm>
          <a:off x="6570360" y="0"/>
          <a:ext cx="2540520" cy="803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316800</xdr:colOff>
      <xdr:row>0</xdr:row>
      <xdr:rowOff>0</xdr:rowOff>
    </xdr:from>
    <xdr:to>
      <xdr:col>5</xdr:col>
      <xdr:colOff>380880</xdr:colOff>
      <xdr:row>2</xdr:row>
      <xdr:rowOff>29520</xdr:rowOff>
    </xdr:to>
    <xdr:pic>
      <xdr:nvPicPr>
        <xdr:cNvPr id="1" name="Рисунок 4" descr=""/>
        <xdr:cNvPicPr/>
      </xdr:nvPicPr>
      <xdr:blipFill>
        <a:blip r:embed="rId2"/>
        <a:stretch/>
      </xdr:blipFill>
      <xdr:spPr>
        <a:xfrm>
          <a:off x="316800" y="0"/>
          <a:ext cx="6010200" cy="63900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O18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70" workbookViewId="0">
      <selection pane="topLeft" activeCell="J5" activeCellId="0" sqref="J5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15.57"/>
    <col collapsed="false" customWidth="true" hidden="false" outlineLevel="0" max="3" min="3" style="0" width="40.42"/>
    <col collapsed="false" customWidth="true" hidden="false" outlineLevel="0" max="4" min="4" style="0" width="8.86"/>
    <col collapsed="false" customWidth="true" hidden="false" outlineLevel="0" max="5" min="5" style="0" width="10.71"/>
    <col collapsed="false" customWidth="true" hidden="false" outlineLevel="0" max="6" min="6" style="0" width="8.71"/>
    <col collapsed="false" customWidth="true" hidden="false" outlineLevel="0" max="7" min="7" style="0" width="10.99"/>
    <col collapsed="false" customWidth="true" hidden="false" outlineLevel="0" max="8" min="8" style="1" width="11.14"/>
    <col collapsed="false" customWidth="true" hidden="false" outlineLevel="0" max="9" min="9" style="2" width="14.01"/>
    <col collapsed="false" customWidth="true" hidden="false" outlineLevel="0" max="162" min="10" style="3" width="9.14"/>
    <col collapsed="false" customWidth="true" hidden="false" outlineLevel="0" max="1025" min="163" style="0" width="8.67"/>
  </cols>
  <sheetData>
    <row r="1" customFormat="false" ht="18" hidden="false" customHeight="true" outlineLevel="0" collapsed="false">
      <c r="A1" s="4"/>
      <c r="B1" s="4"/>
      <c r="C1" s="4"/>
      <c r="D1" s="4"/>
      <c r="E1" s="4"/>
      <c r="F1" s="4"/>
      <c r="G1" s="4"/>
      <c r="H1" s="5"/>
      <c r="I1" s="6"/>
    </row>
    <row r="2" customFormat="false" ht="30" hidden="false" customHeight="true" outlineLevel="0" collapsed="false">
      <c r="A2" s="7"/>
      <c r="B2" s="7"/>
      <c r="C2" s="7"/>
      <c r="D2" s="7"/>
      <c r="E2" s="7"/>
      <c r="F2" s="7"/>
      <c r="G2" s="7"/>
      <c r="H2" s="5"/>
      <c r="I2" s="6"/>
    </row>
    <row r="3" customFormat="false" ht="13.8" hidden="false" customHeight="false" outlineLevel="0" collapsed="false">
      <c r="A3" s="8"/>
      <c r="B3" s="8"/>
      <c r="C3" s="8"/>
      <c r="D3" s="8"/>
      <c r="E3" s="8"/>
      <c r="F3" s="8"/>
      <c r="G3" s="8"/>
      <c r="H3" s="9"/>
      <c r="I3" s="10"/>
    </row>
    <row r="4" customFormat="false" ht="22.5" hidden="false" customHeight="true" outlineLevel="0" collapsed="false">
      <c r="A4" s="11" t="s">
        <v>0</v>
      </c>
      <c r="B4" s="11"/>
      <c r="C4" s="11"/>
      <c r="D4" s="11"/>
      <c r="E4" s="11"/>
      <c r="F4" s="11"/>
      <c r="G4" s="11"/>
      <c r="H4" s="12"/>
      <c r="I4" s="6"/>
    </row>
    <row r="5" customFormat="false" ht="15" hidden="false" customHeight="false" outlineLevel="0" collapsed="false">
      <c r="A5" s="13" t="s">
        <v>1</v>
      </c>
      <c r="B5" s="13"/>
      <c r="C5" s="13"/>
      <c r="D5" s="13"/>
      <c r="E5" s="13"/>
      <c r="F5" s="13"/>
      <c r="G5" s="13"/>
      <c r="H5" s="14"/>
      <c r="I5" s="10"/>
    </row>
    <row r="6" customFormat="false" ht="6" hidden="false" customHeight="true" outlineLevel="0" collapsed="false">
      <c r="A6" s="15"/>
      <c r="B6" s="15"/>
      <c r="C6" s="15"/>
      <c r="D6" s="16"/>
      <c r="E6" s="16"/>
      <c r="F6" s="16"/>
      <c r="G6" s="17"/>
      <c r="H6" s="14"/>
      <c r="I6" s="10"/>
    </row>
    <row r="7" customFormat="false" ht="17.25" hidden="false" customHeight="true" outlineLevel="0" collapsed="false">
      <c r="A7" s="18" t="s">
        <v>2</v>
      </c>
      <c r="B7" s="18"/>
      <c r="C7" s="18"/>
      <c r="D7" s="18"/>
      <c r="E7" s="18"/>
      <c r="F7" s="18"/>
      <c r="G7" s="18"/>
      <c r="H7" s="19"/>
      <c r="I7" s="20"/>
    </row>
    <row r="8" s="22" customFormat="true" ht="18" hidden="false" customHeight="true" outlineLevel="0" collapsed="false">
      <c r="A8" s="21" t="s">
        <v>3</v>
      </c>
      <c r="B8" s="21"/>
      <c r="C8" s="21"/>
      <c r="D8" s="21"/>
      <c r="E8" s="21"/>
      <c r="F8" s="21"/>
      <c r="G8" s="21"/>
      <c r="H8" s="21"/>
      <c r="I8" s="2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</row>
    <row r="9" customFormat="false" ht="26.25" hidden="false" customHeight="true" outlineLevel="0" collapsed="false">
      <c r="A9" s="23" t="s">
        <v>4</v>
      </c>
      <c r="B9" s="24" t="s">
        <v>5</v>
      </c>
      <c r="C9" s="25" t="s">
        <v>6</v>
      </c>
      <c r="D9" s="26" t="s">
        <v>7</v>
      </c>
      <c r="E9" s="27" t="s">
        <v>8</v>
      </c>
      <c r="F9" s="28" t="s">
        <v>9</v>
      </c>
      <c r="G9" s="29" t="s">
        <v>10</v>
      </c>
      <c r="H9" s="30" t="s">
        <v>11</v>
      </c>
      <c r="I9" s="31" t="s">
        <v>12</v>
      </c>
    </row>
    <row r="10" customFormat="false" ht="26.25" hidden="false" customHeight="true" outlineLevel="0" collapsed="false">
      <c r="A10" s="32" t="s">
        <v>13</v>
      </c>
      <c r="B10" s="33" t="s">
        <v>14</v>
      </c>
      <c r="C10" s="34" t="s">
        <v>15</v>
      </c>
      <c r="D10" s="35" t="n">
        <v>67</v>
      </c>
      <c r="E10" s="36" t="n">
        <v>34</v>
      </c>
      <c r="F10" s="37" t="n">
        <v>4692</v>
      </c>
      <c r="G10" s="38" t="n">
        <v>13.802</v>
      </c>
      <c r="H10" s="39" t="n">
        <f aca="false">I10*D10</f>
        <v>1747.36</v>
      </c>
      <c r="I10" s="40" t="n">
        <v>26.08</v>
      </c>
    </row>
    <row r="11" s="51" customFormat="true" ht="22.5" hidden="false" customHeight="true" outlineLevel="0" collapsed="false">
      <c r="A11" s="41" t="s">
        <v>13</v>
      </c>
      <c r="B11" s="42" t="s">
        <v>14</v>
      </c>
      <c r="C11" s="43" t="s">
        <v>16</v>
      </c>
      <c r="D11" s="44" t="n">
        <v>67</v>
      </c>
      <c r="E11" s="45" t="n">
        <v>34</v>
      </c>
      <c r="F11" s="46" t="n">
        <v>4692</v>
      </c>
      <c r="G11" s="47" t="n">
        <v>13.802</v>
      </c>
      <c r="H11" s="48" t="n">
        <f aca="false">I11*D11</f>
        <v>1796.94</v>
      </c>
      <c r="I11" s="49" t="n">
        <v>26.82</v>
      </c>
      <c r="J11" s="3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</row>
    <row r="12" s="60" customFormat="true" ht="13.5" hidden="false" customHeight="true" outlineLevel="0" collapsed="false">
      <c r="A12" s="52" t="s">
        <v>17</v>
      </c>
      <c r="B12" s="52" t="s">
        <v>18</v>
      </c>
      <c r="C12" s="53" t="s">
        <v>19</v>
      </c>
      <c r="D12" s="54" t="n">
        <v>50</v>
      </c>
      <c r="E12" s="55" t="n">
        <v>24</v>
      </c>
      <c r="F12" s="54" t="n">
        <v>2208</v>
      </c>
      <c r="G12" s="56" t="n">
        <v>19.85</v>
      </c>
      <c r="H12" s="57" t="n">
        <f aca="false">I12*D12</f>
        <v>1490</v>
      </c>
      <c r="I12" s="58" t="n">
        <v>29.8</v>
      </c>
      <c r="J12" s="3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</row>
    <row r="13" s="60" customFormat="true" ht="13.5" hidden="false" customHeight="true" outlineLevel="0" collapsed="false">
      <c r="A13" s="52"/>
      <c r="B13" s="52"/>
      <c r="C13" s="61" t="s">
        <v>20</v>
      </c>
      <c r="D13" s="62" t="n">
        <v>50</v>
      </c>
      <c r="E13" s="63" t="n">
        <v>24</v>
      </c>
      <c r="F13" s="62" t="n">
        <v>2208</v>
      </c>
      <c r="G13" s="64" t="n">
        <v>19.85</v>
      </c>
      <c r="H13" s="65" t="n">
        <f aca="false">I13*D13</f>
        <v>1490</v>
      </c>
      <c r="I13" s="66" t="n">
        <v>29.8</v>
      </c>
      <c r="J13" s="3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</row>
    <row r="14" s="60" customFormat="true" ht="13.5" hidden="false" customHeight="true" outlineLevel="0" collapsed="false">
      <c r="A14" s="52"/>
      <c r="B14" s="52"/>
      <c r="C14" s="67" t="s">
        <v>21</v>
      </c>
      <c r="D14" s="68" t="n">
        <v>50</v>
      </c>
      <c r="E14" s="69" t="n">
        <v>24</v>
      </c>
      <c r="F14" s="68" t="n">
        <v>2208</v>
      </c>
      <c r="G14" s="70" t="n">
        <v>19.85</v>
      </c>
      <c r="H14" s="71" t="n">
        <f aca="false">I14*D14</f>
        <v>1490</v>
      </c>
      <c r="I14" s="72" t="n">
        <v>29.8</v>
      </c>
      <c r="J14" s="3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</row>
    <row r="15" s="78" customFormat="true" ht="13.5" hidden="false" customHeight="true" outlineLevel="0" collapsed="false">
      <c r="A15" s="52"/>
      <c r="B15" s="52"/>
      <c r="C15" s="73" t="s">
        <v>15</v>
      </c>
      <c r="D15" s="74" t="n">
        <v>50</v>
      </c>
      <c r="E15" s="37" t="n">
        <v>24</v>
      </c>
      <c r="F15" s="36" t="n">
        <v>2208</v>
      </c>
      <c r="G15" s="75" t="n">
        <f aca="false">G14</f>
        <v>19.85</v>
      </c>
      <c r="H15" s="76" t="n">
        <f aca="false">I15*D15</f>
        <v>1900</v>
      </c>
      <c r="I15" s="40" t="n">
        <v>38</v>
      </c>
      <c r="J15" s="3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</row>
    <row r="16" s="78" customFormat="true" ht="13.5" hidden="false" customHeight="true" outlineLevel="0" collapsed="false">
      <c r="A16" s="52"/>
      <c r="B16" s="52"/>
      <c r="C16" s="79" t="s">
        <v>22</v>
      </c>
      <c r="D16" s="80" t="n">
        <v>50</v>
      </c>
      <c r="E16" s="81" t="n">
        <v>24</v>
      </c>
      <c r="F16" s="80" t="n">
        <v>2208</v>
      </c>
      <c r="G16" s="82" t="n">
        <v>19.85</v>
      </c>
      <c r="H16" s="83" t="n">
        <f aca="false">I16*D16</f>
        <v>1900</v>
      </c>
      <c r="I16" s="49" t="n">
        <v>38</v>
      </c>
      <c r="J16" s="3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</row>
    <row r="17" s="51" customFormat="true" ht="13.5" hidden="false" customHeight="true" outlineLevel="0" collapsed="false">
      <c r="A17" s="52"/>
      <c r="B17" s="52"/>
      <c r="C17" s="73" t="s">
        <v>23</v>
      </c>
      <c r="D17" s="74" t="n">
        <v>50</v>
      </c>
      <c r="E17" s="37" t="n">
        <v>24</v>
      </c>
      <c r="F17" s="36" t="n">
        <v>2208</v>
      </c>
      <c r="G17" s="75" t="n">
        <v>19.85</v>
      </c>
      <c r="H17" s="76" t="n">
        <f aca="false">I17*D17</f>
        <v>1900</v>
      </c>
      <c r="I17" s="84" t="n">
        <v>38</v>
      </c>
      <c r="J17" s="3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</row>
    <row r="18" s="51" customFormat="true" ht="13.5" hidden="false" customHeight="true" outlineLevel="0" collapsed="false">
      <c r="A18" s="52"/>
      <c r="B18" s="52"/>
      <c r="C18" s="85" t="s">
        <v>24</v>
      </c>
      <c r="D18" s="86" t="n">
        <v>50</v>
      </c>
      <c r="E18" s="87" t="n">
        <v>24</v>
      </c>
      <c r="F18" s="88" t="n">
        <v>2208</v>
      </c>
      <c r="G18" s="89" t="n">
        <v>19.85</v>
      </c>
      <c r="H18" s="90" t="n">
        <f aca="false">I18*D18</f>
        <v>1900</v>
      </c>
      <c r="I18" s="91" t="n">
        <v>38</v>
      </c>
      <c r="J18" s="3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</row>
    <row r="19" s="51" customFormat="true" ht="13.5" hidden="false" customHeight="true" outlineLevel="0" collapsed="false">
      <c r="A19" s="52"/>
      <c r="B19" s="52"/>
      <c r="C19" s="73" t="s">
        <v>25</v>
      </c>
      <c r="D19" s="74" t="n">
        <v>50</v>
      </c>
      <c r="E19" s="37" t="n">
        <v>24</v>
      </c>
      <c r="F19" s="36" t="n">
        <v>2208</v>
      </c>
      <c r="G19" s="75" t="n">
        <f aca="false">G17</f>
        <v>19.85</v>
      </c>
      <c r="H19" s="76" t="n">
        <f aca="false">I19*D19</f>
        <v>2160.5</v>
      </c>
      <c r="I19" s="40" t="n">
        <v>43.21</v>
      </c>
      <c r="J19" s="3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</row>
    <row r="20" s="51" customFormat="true" ht="13.5" hidden="false" customHeight="true" outlineLevel="0" collapsed="false">
      <c r="A20" s="52"/>
      <c r="B20" s="52"/>
      <c r="C20" s="92" t="s">
        <v>26</v>
      </c>
      <c r="D20" s="93" t="n">
        <v>50</v>
      </c>
      <c r="E20" s="94" t="n">
        <v>24</v>
      </c>
      <c r="F20" s="93" t="n">
        <v>2208</v>
      </c>
      <c r="G20" s="95" t="n">
        <v>19.85</v>
      </c>
      <c r="H20" s="96" t="n">
        <f aca="false">I20*D20</f>
        <v>2160.5</v>
      </c>
      <c r="I20" s="97" t="n">
        <v>43.21</v>
      </c>
      <c r="J20" s="3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</row>
    <row r="21" s="51" customFormat="true" ht="13.5" hidden="false" customHeight="true" outlineLevel="0" collapsed="false">
      <c r="A21" s="52"/>
      <c r="B21" s="52"/>
      <c r="C21" s="92" t="s">
        <v>27</v>
      </c>
      <c r="D21" s="98" t="n">
        <v>50</v>
      </c>
      <c r="E21" s="99" t="n">
        <v>24</v>
      </c>
      <c r="F21" s="100" t="n">
        <v>2208</v>
      </c>
      <c r="G21" s="101" t="n">
        <v>19.85</v>
      </c>
      <c r="H21" s="96" t="n">
        <f aca="false">I21*D21</f>
        <v>2160.5</v>
      </c>
      <c r="I21" s="97" t="n">
        <v>43.21</v>
      </c>
      <c r="J21" s="3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</row>
    <row r="22" s="51" customFormat="true" ht="13.5" hidden="false" customHeight="true" outlineLevel="0" collapsed="false">
      <c r="A22" s="52"/>
      <c r="B22" s="52"/>
      <c r="C22" s="102" t="s">
        <v>28</v>
      </c>
      <c r="D22" s="103" t="n">
        <v>50</v>
      </c>
      <c r="E22" s="104" t="n">
        <v>24</v>
      </c>
      <c r="F22" s="103" t="n">
        <v>2208</v>
      </c>
      <c r="G22" s="105" t="n">
        <v>19.85</v>
      </c>
      <c r="H22" s="106" t="n">
        <f aca="false">I22*D22</f>
        <v>2160.5</v>
      </c>
      <c r="I22" s="49" t="n">
        <v>43.21</v>
      </c>
      <c r="J22" s="3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</row>
    <row r="23" s="78" customFormat="true" ht="13.5" hidden="false" customHeight="true" outlineLevel="0" collapsed="false">
      <c r="A23" s="52"/>
      <c r="B23" s="52"/>
      <c r="C23" s="107" t="s">
        <v>29</v>
      </c>
      <c r="D23" s="108" t="n">
        <v>50</v>
      </c>
      <c r="E23" s="109" t="n">
        <v>24</v>
      </c>
      <c r="F23" s="108" t="n">
        <v>2208</v>
      </c>
      <c r="G23" s="110" t="n">
        <v>19.85</v>
      </c>
      <c r="H23" s="111" t="n">
        <f aca="false">I23*D23</f>
        <v>2272.5</v>
      </c>
      <c r="I23" s="84" t="n">
        <v>45.45</v>
      </c>
      <c r="J23" s="3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</row>
    <row r="24" s="78" customFormat="true" ht="13.5" hidden="false" customHeight="true" outlineLevel="0" collapsed="false">
      <c r="A24" s="52"/>
      <c r="B24" s="52"/>
      <c r="C24" s="92" t="s">
        <v>30</v>
      </c>
      <c r="D24" s="98" t="n">
        <v>50</v>
      </c>
      <c r="E24" s="99" t="n">
        <v>24</v>
      </c>
      <c r="F24" s="100" t="n">
        <v>2208</v>
      </c>
      <c r="G24" s="101" t="n">
        <v>19.85</v>
      </c>
      <c r="H24" s="96" t="n">
        <f aca="false">I24*D24</f>
        <v>2272.5</v>
      </c>
      <c r="I24" s="97" t="n">
        <v>45.45</v>
      </c>
      <c r="J24" s="3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</row>
    <row r="25" s="78" customFormat="true" ht="13.5" hidden="false" customHeight="true" outlineLevel="0" collapsed="false">
      <c r="A25" s="52"/>
      <c r="B25" s="52"/>
      <c r="C25" s="92" t="s">
        <v>31</v>
      </c>
      <c r="D25" s="98" t="n">
        <v>50</v>
      </c>
      <c r="E25" s="99" t="n">
        <v>24</v>
      </c>
      <c r="F25" s="100" t="n">
        <v>2208</v>
      </c>
      <c r="G25" s="101" t="n">
        <v>19.85</v>
      </c>
      <c r="H25" s="96" t="n">
        <f aca="false">I25*D25</f>
        <v>2272.5</v>
      </c>
      <c r="I25" s="97" t="n">
        <v>45.45</v>
      </c>
      <c r="J25" s="3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</row>
    <row r="26" s="78" customFormat="true" ht="13.5" hidden="false" customHeight="true" outlineLevel="0" collapsed="false">
      <c r="A26" s="52"/>
      <c r="B26" s="52"/>
      <c r="C26" s="92" t="s">
        <v>32</v>
      </c>
      <c r="D26" s="93" t="n">
        <v>50</v>
      </c>
      <c r="E26" s="94" t="n">
        <v>24</v>
      </c>
      <c r="F26" s="93" t="n">
        <v>2208</v>
      </c>
      <c r="G26" s="95" t="n">
        <v>19.85</v>
      </c>
      <c r="H26" s="96" t="n">
        <f aca="false">I26*D26</f>
        <v>2272.5</v>
      </c>
      <c r="I26" s="97" t="n">
        <v>45.45</v>
      </c>
      <c r="J26" s="3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</row>
    <row r="27" s="78" customFormat="true" ht="15.75" hidden="false" customHeight="true" outlineLevel="0" collapsed="false">
      <c r="A27" s="52"/>
      <c r="B27" s="52"/>
      <c r="C27" s="79" t="s">
        <v>33</v>
      </c>
      <c r="D27" s="80" t="n">
        <v>50</v>
      </c>
      <c r="E27" s="81" t="n">
        <v>24</v>
      </c>
      <c r="F27" s="80" t="n">
        <v>2208</v>
      </c>
      <c r="G27" s="82" t="n">
        <v>19.85</v>
      </c>
      <c r="H27" s="83" t="n">
        <f aca="false">I27*D27</f>
        <v>2272.5</v>
      </c>
      <c r="I27" s="49" t="n">
        <v>45.45</v>
      </c>
      <c r="J27" s="3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</row>
    <row r="28" s="113" customFormat="true" ht="18" hidden="false" customHeight="true" outlineLevel="0" collapsed="false">
      <c r="A28" s="112" t="s">
        <v>34</v>
      </c>
      <c r="B28" s="112"/>
      <c r="C28" s="112"/>
      <c r="D28" s="112"/>
      <c r="E28" s="112"/>
      <c r="F28" s="112"/>
      <c r="G28" s="112"/>
      <c r="H28" s="112"/>
      <c r="I28" s="112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</row>
    <row r="29" s="51" customFormat="true" ht="27" hidden="false" customHeight="true" outlineLevel="0" collapsed="false">
      <c r="A29" s="23" t="s">
        <v>4</v>
      </c>
      <c r="B29" s="24" t="s">
        <v>5</v>
      </c>
      <c r="C29" s="24" t="s">
        <v>6</v>
      </c>
      <c r="D29" s="114" t="s">
        <v>35</v>
      </c>
      <c r="E29" s="24" t="s">
        <v>8</v>
      </c>
      <c r="F29" s="24" t="s">
        <v>9</v>
      </c>
      <c r="G29" s="115" t="s">
        <v>36</v>
      </c>
      <c r="H29" s="116" t="s">
        <v>11</v>
      </c>
      <c r="I29" s="31" t="s">
        <v>37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</row>
    <row r="30" s="51" customFormat="true" ht="14.25" hidden="false" customHeight="true" outlineLevel="0" collapsed="false">
      <c r="A30" s="117" t="s">
        <v>38</v>
      </c>
      <c r="B30" s="118" t="s">
        <v>39</v>
      </c>
      <c r="C30" s="119" t="s">
        <v>40</v>
      </c>
      <c r="D30" s="120" t="n">
        <v>12.5</v>
      </c>
      <c r="E30" s="121" t="n">
        <v>16</v>
      </c>
      <c r="F30" s="121" t="n">
        <v>1040</v>
      </c>
      <c r="G30" s="122" t="n">
        <v>0.589</v>
      </c>
      <c r="H30" s="123"/>
      <c r="I30" s="49" t="n">
        <v>322.59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</row>
    <row r="31" s="51" customFormat="true" ht="51" hidden="false" customHeight="true" outlineLevel="0" collapsed="false">
      <c r="A31" s="117" t="s">
        <v>38</v>
      </c>
      <c r="B31" s="118" t="s">
        <v>39</v>
      </c>
      <c r="C31" s="119" t="s">
        <v>41</v>
      </c>
      <c r="D31" s="120" t="n">
        <v>12.5</v>
      </c>
      <c r="E31" s="121" t="n">
        <v>16</v>
      </c>
      <c r="F31" s="121" t="n">
        <v>1040</v>
      </c>
      <c r="G31" s="122" t="n">
        <v>0.589</v>
      </c>
      <c r="H31" s="123"/>
      <c r="I31" s="49" t="n">
        <v>336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</row>
    <row r="32" s="51" customFormat="true" ht="18" hidden="false" customHeight="true" outlineLevel="0" collapsed="false">
      <c r="A32" s="124" t="s">
        <v>42</v>
      </c>
      <c r="B32" s="124"/>
      <c r="C32" s="124"/>
      <c r="D32" s="124"/>
      <c r="E32" s="124"/>
      <c r="F32" s="124"/>
      <c r="G32" s="124"/>
      <c r="H32" s="124"/>
      <c r="I32" s="124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</row>
    <row r="33" s="51" customFormat="true" ht="25.5" hidden="false" customHeight="true" outlineLevel="0" collapsed="false">
      <c r="A33" s="125" t="s">
        <v>4</v>
      </c>
      <c r="B33" s="24" t="s">
        <v>5</v>
      </c>
      <c r="C33" s="24" t="s">
        <v>6</v>
      </c>
      <c r="D33" s="114" t="s">
        <v>7</v>
      </c>
      <c r="E33" s="24" t="s">
        <v>8</v>
      </c>
      <c r="F33" s="24" t="s">
        <v>9</v>
      </c>
      <c r="G33" s="115" t="s">
        <v>43</v>
      </c>
      <c r="H33" s="116" t="s">
        <v>11</v>
      </c>
      <c r="I33" s="31" t="s">
        <v>37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</row>
    <row r="34" s="51" customFormat="true" ht="16.5" hidden="false" customHeight="true" outlineLevel="0" collapsed="false">
      <c r="A34" s="126" t="s">
        <v>13</v>
      </c>
      <c r="B34" s="126" t="s">
        <v>14</v>
      </c>
      <c r="C34" s="127" t="s">
        <v>44</v>
      </c>
      <c r="D34" s="128" t="n">
        <v>67</v>
      </c>
      <c r="E34" s="128" t="n">
        <v>34</v>
      </c>
      <c r="F34" s="129" t="n">
        <v>4692</v>
      </c>
      <c r="G34" s="130" t="n">
        <v>13.802</v>
      </c>
      <c r="H34" s="131" t="n">
        <f aca="false">I34*D34</f>
        <v>2046.85</v>
      </c>
      <c r="I34" s="40" t="n">
        <v>30.55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</row>
    <row r="35" s="78" customFormat="true" ht="23.25" hidden="false" customHeight="true" outlineLevel="0" collapsed="false">
      <c r="A35" s="132" t="s">
        <v>45</v>
      </c>
      <c r="B35" s="132" t="s">
        <v>46</v>
      </c>
      <c r="C35" s="133" t="s">
        <v>47</v>
      </c>
      <c r="D35" s="134" t="n">
        <v>50</v>
      </c>
      <c r="E35" s="134" t="n">
        <v>51</v>
      </c>
      <c r="F35" s="135" t="n">
        <v>4131</v>
      </c>
      <c r="G35" s="136" t="n">
        <v>15</v>
      </c>
      <c r="H35" s="131" t="n">
        <f aca="false">I35*D35</f>
        <v>2309.5</v>
      </c>
      <c r="I35" s="97" t="n">
        <v>46.19</v>
      </c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</row>
    <row r="36" s="51" customFormat="true" ht="14.25" hidden="false" customHeight="true" outlineLevel="0" collapsed="false">
      <c r="A36" s="132" t="s">
        <v>17</v>
      </c>
      <c r="B36" s="132" t="s">
        <v>18</v>
      </c>
      <c r="C36" s="133" t="s">
        <v>48</v>
      </c>
      <c r="D36" s="134" t="n">
        <v>50</v>
      </c>
      <c r="E36" s="134" t="n">
        <v>24</v>
      </c>
      <c r="F36" s="135" t="n">
        <v>2208</v>
      </c>
      <c r="G36" s="136" t="n">
        <v>19.85</v>
      </c>
      <c r="H36" s="131" t="n">
        <f aca="false">I36*D36</f>
        <v>2421.5</v>
      </c>
      <c r="I36" s="97" t="n">
        <v>48.43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</row>
    <row r="37" s="51" customFormat="true" ht="14.25" hidden="false" customHeight="true" outlineLevel="0" collapsed="false">
      <c r="A37" s="137" t="s">
        <v>49</v>
      </c>
      <c r="B37" s="137" t="s">
        <v>50</v>
      </c>
      <c r="C37" s="138" t="s">
        <v>51</v>
      </c>
      <c r="D37" s="139" t="n">
        <v>12.5</v>
      </c>
      <c r="E37" s="140" t="n">
        <v>28</v>
      </c>
      <c r="F37" s="140" t="n">
        <v>1680</v>
      </c>
      <c r="G37" s="141" t="n">
        <v>0.359</v>
      </c>
      <c r="H37" s="142"/>
      <c r="I37" s="49" t="n">
        <v>317.37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</row>
    <row r="38" s="51" customFormat="true" ht="18" hidden="false" customHeight="true" outlineLevel="0" collapsed="false">
      <c r="A38" s="21" t="s">
        <v>52</v>
      </c>
      <c r="B38" s="21"/>
      <c r="C38" s="21"/>
      <c r="D38" s="21"/>
      <c r="E38" s="21"/>
      <c r="F38" s="21"/>
      <c r="G38" s="21"/>
      <c r="H38" s="21"/>
      <c r="I38" s="21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</row>
    <row r="39" s="51" customFormat="true" ht="24" hidden="false" customHeight="true" outlineLevel="0" collapsed="false">
      <c r="A39" s="125" t="s">
        <v>4</v>
      </c>
      <c r="B39" s="143" t="s">
        <v>5</v>
      </c>
      <c r="C39" s="143" t="s">
        <v>6</v>
      </c>
      <c r="D39" s="144" t="s">
        <v>7</v>
      </c>
      <c r="E39" s="143" t="s">
        <v>8</v>
      </c>
      <c r="F39" s="143" t="s">
        <v>9</v>
      </c>
      <c r="G39" s="145" t="s">
        <v>43</v>
      </c>
      <c r="H39" s="116" t="s">
        <v>11</v>
      </c>
      <c r="I39" s="146" t="s">
        <v>37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</row>
    <row r="40" s="51" customFormat="true" ht="21.75" hidden="false" customHeight="true" outlineLevel="0" collapsed="false">
      <c r="A40" s="126" t="s">
        <v>53</v>
      </c>
      <c r="B40" s="126" t="s">
        <v>18</v>
      </c>
      <c r="C40" s="127" t="s">
        <v>54</v>
      </c>
      <c r="D40" s="128" t="n">
        <v>48</v>
      </c>
      <c r="E40" s="129" t="n">
        <v>24</v>
      </c>
      <c r="F40" s="129" t="n">
        <v>2208</v>
      </c>
      <c r="G40" s="130" t="n">
        <v>19.968</v>
      </c>
      <c r="H40" s="131" t="n">
        <f aca="false">I40*D40</f>
        <v>2110.08</v>
      </c>
      <c r="I40" s="40" t="n">
        <v>43.96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</row>
    <row r="41" s="51" customFormat="true" ht="17.25" hidden="false" customHeight="true" outlineLevel="0" collapsed="false">
      <c r="A41" s="147" t="s">
        <v>53</v>
      </c>
      <c r="B41" s="147" t="s">
        <v>18</v>
      </c>
      <c r="C41" s="133" t="s">
        <v>55</v>
      </c>
      <c r="D41" s="148" t="n">
        <v>48</v>
      </c>
      <c r="E41" s="149" t="n">
        <v>24</v>
      </c>
      <c r="F41" s="149" t="n">
        <v>2208</v>
      </c>
      <c r="G41" s="150" t="n">
        <v>19.968</v>
      </c>
      <c r="H41" s="131" t="n">
        <f aca="false">I41*D41</f>
        <v>2324.64</v>
      </c>
      <c r="I41" s="97" t="n">
        <v>48.43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</row>
    <row r="42" s="51" customFormat="true" ht="34.5" hidden="false" customHeight="false" outlineLevel="0" collapsed="false">
      <c r="A42" s="137" t="s">
        <v>56</v>
      </c>
      <c r="B42" s="137" t="s">
        <v>39</v>
      </c>
      <c r="C42" s="151" t="s">
        <v>57</v>
      </c>
      <c r="D42" s="139" t="n">
        <v>12.5</v>
      </c>
      <c r="E42" s="140" t="n">
        <v>16</v>
      </c>
      <c r="F42" s="140" t="n">
        <v>1040</v>
      </c>
      <c r="G42" s="141" t="n">
        <v>0.57</v>
      </c>
      <c r="H42" s="142"/>
      <c r="I42" s="49" t="n">
        <v>336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</row>
    <row r="43" s="60" customFormat="true" ht="18" hidden="false" customHeight="true" outlineLevel="0" collapsed="false">
      <c r="A43" s="152" t="s">
        <v>58</v>
      </c>
      <c r="B43" s="152"/>
      <c r="C43" s="152"/>
      <c r="D43" s="152"/>
      <c r="E43" s="152"/>
      <c r="F43" s="152"/>
      <c r="G43" s="152"/>
      <c r="H43" s="152"/>
      <c r="I43" s="152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</row>
    <row r="44" s="60" customFormat="true" ht="27.75" hidden="false" customHeight="true" outlineLevel="0" collapsed="false">
      <c r="A44" s="23" t="s">
        <v>4</v>
      </c>
      <c r="B44" s="24" t="s">
        <v>5</v>
      </c>
      <c r="C44" s="25" t="s">
        <v>6</v>
      </c>
      <c r="D44" s="26" t="s">
        <v>7</v>
      </c>
      <c r="E44" s="25" t="s">
        <v>8</v>
      </c>
      <c r="F44" s="25" t="s">
        <v>9</v>
      </c>
      <c r="G44" s="115" t="s">
        <v>43</v>
      </c>
      <c r="H44" s="116" t="s">
        <v>11</v>
      </c>
      <c r="I44" s="31" t="s">
        <v>37</v>
      </c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</row>
    <row r="45" s="60" customFormat="true" ht="14.25" hidden="false" customHeight="true" outlineLevel="0" collapsed="false">
      <c r="A45" s="153" t="s">
        <v>59</v>
      </c>
      <c r="B45" s="153" t="s">
        <v>60</v>
      </c>
      <c r="C45" s="154" t="s">
        <v>61</v>
      </c>
      <c r="D45" s="155" t="n">
        <v>64</v>
      </c>
      <c r="E45" s="155" t="n">
        <v>18</v>
      </c>
      <c r="F45" s="155" t="n">
        <v>2070</v>
      </c>
      <c r="G45" s="156" t="n">
        <v>24</v>
      </c>
      <c r="H45" s="157" t="n">
        <f aca="false">I45*D45</f>
        <v>3337.6</v>
      </c>
      <c r="I45" s="40" t="n">
        <v>52.15</v>
      </c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</row>
    <row r="46" s="60" customFormat="true" ht="16.5" hidden="false" customHeight="true" outlineLevel="0" collapsed="false">
      <c r="A46" s="158" t="s">
        <v>62</v>
      </c>
      <c r="B46" s="158" t="s">
        <v>63</v>
      </c>
      <c r="C46" s="154"/>
      <c r="D46" s="159" t="n">
        <v>16.13</v>
      </c>
      <c r="E46" s="159" t="n">
        <v>14</v>
      </c>
      <c r="F46" s="159" t="n">
        <v>910</v>
      </c>
      <c r="G46" s="160" t="n">
        <v>0.58</v>
      </c>
      <c r="H46" s="161"/>
      <c r="I46" s="49" t="n">
        <v>340.47</v>
      </c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</row>
    <row r="47" s="163" customFormat="true" ht="18" hidden="false" customHeight="true" outlineLevel="0" collapsed="false">
      <c r="A47" s="152" t="s">
        <v>64</v>
      </c>
      <c r="B47" s="152"/>
      <c r="C47" s="152"/>
      <c r="D47" s="152"/>
      <c r="E47" s="152"/>
      <c r="F47" s="152"/>
      <c r="G47" s="152"/>
      <c r="H47" s="152"/>
      <c r="I47" s="15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2"/>
      <c r="EL47" s="162"/>
      <c r="EM47" s="162"/>
      <c r="EN47" s="162"/>
      <c r="EO47" s="162"/>
      <c r="EP47" s="162"/>
      <c r="EQ47" s="162"/>
      <c r="ER47" s="162"/>
      <c r="ES47" s="162"/>
      <c r="ET47" s="162"/>
      <c r="EU47" s="162"/>
      <c r="EV47" s="162"/>
      <c r="EW47" s="162"/>
      <c r="EX47" s="162"/>
      <c r="EY47" s="162"/>
      <c r="EZ47" s="162"/>
      <c r="FA47" s="162"/>
      <c r="FB47" s="162"/>
      <c r="FC47" s="162"/>
      <c r="FD47" s="162"/>
      <c r="FE47" s="162"/>
      <c r="FF47" s="162"/>
    </row>
    <row r="48" customFormat="false" ht="26.25" hidden="false" customHeight="true" outlineLevel="0" collapsed="false">
      <c r="A48" s="23" t="s">
        <v>4</v>
      </c>
      <c r="B48" s="24" t="s">
        <v>5</v>
      </c>
      <c r="C48" s="25" t="s">
        <v>6</v>
      </c>
      <c r="D48" s="26" t="s">
        <v>7</v>
      </c>
      <c r="E48" s="25" t="s">
        <v>8</v>
      </c>
      <c r="F48" s="25" t="s">
        <v>9</v>
      </c>
      <c r="G48" s="115" t="s">
        <v>43</v>
      </c>
      <c r="H48" s="116" t="s">
        <v>11</v>
      </c>
      <c r="I48" s="31" t="s">
        <v>37</v>
      </c>
    </row>
    <row r="49" s="78" customFormat="true" ht="18.75" hidden="false" customHeight="true" outlineLevel="0" collapsed="false">
      <c r="A49" s="164" t="s">
        <v>65</v>
      </c>
      <c r="B49" s="165" t="s">
        <v>66</v>
      </c>
      <c r="C49" s="166" t="s">
        <v>67</v>
      </c>
      <c r="D49" s="129" t="n">
        <v>48</v>
      </c>
      <c r="E49" s="129" t="n">
        <v>18</v>
      </c>
      <c r="F49" s="129" t="n">
        <v>2070</v>
      </c>
      <c r="G49" s="130" t="n">
        <v>24.624</v>
      </c>
      <c r="H49" s="131" t="n">
        <f aca="false">I49*D49</f>
        <v>3218.4</v>
      </c>
      <c r="I49" s="84" t="n">
        <v>67.05</v>
      </c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</row>
    <row r="50" s="78" customFormat="true" ht="18.75" hidden="false" customHeight="true" outlineLevel="0" collapsed="false">
      <c r="A50" s="167" t="s">
        <v>65</v>
      </c>
      <c r="B50" s="168" t="s">
        <v>66</v>
      </c>
      <c r="C50" s="169" t="s">
        <v>68</v>
      </c>
      <c r="D50" s="135" t="n">
        <v>48</v>
      </c>
      <c r="E50" s="135" t="n">
        <v>18</v>
      </c>
      <c r="F50" s="135" t="n">
        <v>2070</v>
      </c>
      <c r="G50" s="136" t="n">
        <v>24.624</v>
      </c>
      <c r="H50" s="170" t="n">
        <f aca="false">I50*D50</f>
        <v>3361.44</v>
      </c>
      <c r="I50" s="97" t="n">
        <v>70.03</v>
      </c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</row>
    <row r="51" s="78" customFormat="true" ht="18.75" hidden="false" customHeight="true" outlineLevel="0" collapsed="false">
      <c r="A51" s="167" t="s">
        <v>65</v>
      </c>
      <c r="B51" s="168" t="s">
        <v>66</v>
      </c>
      <c r="C51" s="169" t="s">
        <v>69</v>
      </c>
      <c r="D51" s="135" t="n">
        <v>48</v>
      </c>
      <c r="E51" s="135" t="n">
        <v>18</v>
      </c>
      <c r="F51" s="135" t="n">
        <v>2070</v>
      </c>
      <c r="G51" s="136" t="n">
        <v>24.624</v>
      </c>
      <c r="H51" s="170" t="n">
        <f aca="false">I51*D51</f>
        <v>3504.48</v>
      </c>
      <c r="I51" s="97" t="n">
        <v>73.01</v>
      </c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</row>
    <row r="52" s="78" customFormat="true" ht="18.75" hidden="false" customHeight="true" outlineLevel="0" collapsed="false">
      <c r="A52" s="171" t="s">
        <v>65</v>
      </c>
      <c r="B52" s="172" t="s">
        <v>66</v>
      </c>
      <c r="C52" s="173" t="s">
        <v>70</v>
      </c>
      <c r="D52" s="149" t="n">
        <v>48</v>
      </c>
      <c r="E52" s="149" t="n">
        <v>18</v>
      </c>
      <c r="F52" s="149" t="n">
        <v>2070</v>
      </c>
      <c r="G52" s="150" t="n">
        <v>24.624</v>
      </c>
      <c r="H52" s="131" t="n">
        <f aca="false">I52*D52</f>
        <v>3647.52</v>
      </c>
      <c r="I52" s="97" t="n">
        <v>75.99</v>
      </c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</row>
    <row r="53" s="78" customFormat="true" ht="18.75" hidden="false" customHeight="true" outlineLevel="0" collapsed="false">
      <c r="A53" s="167" t="s">
        <v>71</v>
      </c>
      <c r="B53" s="168" t="s">
        <v>72</v>
      </c>
      <c r="C53" s="173" t="s">
        <v>73</v>
      </c>
      <c r="D53" s="135" t="n">
        <v>12.5</v>
      </c>
      <c r="E53" s="135" t="n">
        <v>14</v>
      </c>
      <c r="F53" s="135" t="n">
        <v>910</v>
      </c>
      <c r="G53" s="136" t="n">
        <v>0.786</v>
      </c>
      <c r="H53" s="174"/>
      <c r="I53" s="84" t="n">
        <v>356.86</v>
      </c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</row>
    <row r="54" s="78" customFormat="true" ht="24" hidden="false" customHeight="true" outlineLevel="0" collapsed="false">
      <c r="A54" s="175" t="s">
        <v>71</v>
      </c>
      <c r="B54" s="176" t="s">
        <v>72</v>
      </c>
      <c r="C54" s="177" t="s">
        <v>74</v>
      </c>
      <c r="D54" s="178" t="n">
        <v>12.5</v>
      </c>
      <c r="E54" s="178" t="n">
        <v>14</v>
      </c>
      <c r="F54" s="178" t="n">
        <v>910</v>
      </c>
      <c r="G54" s="179" t="n">
        <v>0.786</v>
      </c>
      <c r="H54" s="180"/>
      <c r="I54" s="181" t="n">
        <v>371.76</v>
      </c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</row>
    <row r="55" customFormat="false" ht="18" hidden="false" customHeight="true" outlineLevel="0" collapsed="false">
      <c r="A55" s="152" t="s">
        <v>75</v>
      </c>
      <c r="B55" s="152"/>
      <c r="C55" s="152"/>
      <c r="D55" s="152"/>
      <c r="E55" s="152"/>
      <c r="F55" s="152"/>
      <c r="G55" s="152"/>
      <c r="H55" s="152"/>
      <c r="I55" s="152"/>
    </row>
    <row r="56" customFormat="false" ht="30" hidden="false" customHeight="true" outlineLevel="0" collapsed="false">
      <c r="A56" s="23" t="s">
        <v>4</v>
      </c>
      <c r="B56" s="24" t="s">
        <v>5</v>
      </c>
      <c r="C56" s="25" t="s">
        <v>6</v>
      </c>
      <c r="D56" s="26" t="s">
        <v>7</v>
      </c>
      <c r="E56" s="25" t="s">
        <v>8</v>
      </c>
      <c r="F56" s="25" t="s">
        <v>9</v>
      </c>
      <c r="G56" s="115" t="s">
        <v>43</v>
      </c>
      <c r="H56" s="116" t="s">
        <v>11</v>
      </c>
      <c r="I56" s="31" t="s">
        <v>37</v>
      </c>
    </row>
    <row r="57" s="51" customFormat="true" ht="22.5" hidden="false" customHeight="false" outlineLevel="0" collapsed="false">
      <c r="A57" s="126" t="s">
        <v>76</v>
      </c>
      <c r="B57" s="126" t="s">
        <v>66</v>
      </c>
      <c r="C57" s="127" t="s">
        <v>77</v>
      </c>
      <c r="D57" s="128" t="n">
        <v>48</v>
      </c>
      <c r="E57" s="129" t="n">
        <v>18</v>
      </c>
      <c r="F57" s="129" t="n">
        <v>2070</v>
      </c>
      <c r="G57" s="130" t="n">
        <v>24.624</v>
      </c>
      <c r="H57" s="182" t="n">
        <f aca="false">I57*D57</f>
        <v>3218.4</v>
      </c>
      <c r="I57" s="84" t="n">
        <v>67.05</v>
      </c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</row>
    <row r="58" s="51" customFormat="true" ht="15" hidden="false" customHeight="false" outlineLevel="0" collapsed="false">
      <c r="A58" s="183" t="s">
        <v>76</v>
      </c>
      <c r="B58" s="183" t="s">
        <v>66</v>
      </c>
      <c r="C58" s="184" t="s">
        <v>78</v>
      </c>
      <c r="D58" s="185" t="n">
        <v>48</v>
      </c>
      <c r="E58" s="186" t="n">
        <v>18</v>
      </c>
      <c r="F58" s="186" t="n">
        <v>2070</v>
      </c>
      <c r="G58" s="187" t="n">
        <v>24.624</v>
      </c>
      <c r="H58" s="131" t="n">
        <f aca="false">I58*D58</f>
        <v>3361.44</v>
      </c>
      <c r="I58" s="97" t="n">
        <v>70.03</v>
      </c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</row>
    <row r="59" s="51" customFormat="true" ht="15" hidden="false" customHeight="false" outlineLevel="0" collapsed="false">
      <c r="A59" s="183" t="s">
        <v>76</v>
      </c>
      <c r="B59" s="183" t="s">
        <v>66</v>
      </c>
      <c r="C59" s="184" t="s">
        <v>79</v>
      </c>
      <c r="D59" s="185" t="n">
        <v>48</v>
      </c>
      <c r="E59" s="186" t="n">
        <v>18</v>
      </c>
      <c r="F59" s="186" t="n">
        <v>2070</v>
      </c>
      <c r="G59" s="187" t="n">
        <v>24.624</v>
      </c>
      <c r="H59" s="131" t="n">
        <f aca="false">I59*D59</f>
        <v>3504.48</v>
      </c>
      <c r="I59" s="97" t="n">
        <v>73.01</v>
      </c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</row>
    <row r="60" s="51" customFormat="true" ht="22.5" hidden="false" customHeight="false" outlineLevel="0" collapsed="false">
      <c r="A60" s="183" t="s">
        <v>76</v>
      </c>
      <c r="B60" s="183" t="s">
        <v>66</v>
      </c>
      <c r="C60" s="184" t="s">
        <v>80</v>
      </c>
      <c r="D60" s="185" t="n">
        <v>48</v>
      </c>
      <c r="E60" s="186" t="n">
        <v>18</v>
      </c>
      <c r="F60" s="186" t="n">
        <v>2070</v>
      </c>
      <c r="G60" s="187" t="n">
        <v>24.624</v>
      </c>
      <c r="H60" s="131" t="n">
        <f aca="false">I60*D60</f>
        <v>3647.52</v>
      </c>
      <c r="I60" s="97" t="n">
        <v>75.99</v>
      </c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</row>
    <row r="61" s="51" customFormat="true" ht="15" hidden="false" customHeight="false" outlineLevel="0" collapsed="false">
      <c r="A61" s="132" t="s">
        <v>81</v>
      </c>
      <c r="B61" s="132" t="s">
        <v>82</v>
      </c>
      <c r="C61" s="133" t="s">
        <v>83</v>
      </c>
      <c r="D61" s="98" t="n">
        <v>29.24</v>
      </c>
      <c r="E61" s="100" t="n">
        <v>18</v>
      </c>
      <c r="F61" s="100" t="n">
        <v>1170</v>
      </c>
      <c r="G61" s="188" t="n">
        <v>25</v>
      </c>
      <c r="H61" s="131" t="n">
        <f aca="false">I61*D61</f>
        <v>5402.3824</v>
      </c>
      <c r="I61" s="97" t="n">
        <v>184.76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</row>
    <row r="62" s="51" customFormat="true" ht="24.75" hidden="false" customHeight="true" outlineLevel="0" collapsed="false">
      <c r="A62" s="132" t="s">
        <v>81</v>
      </c>
      <c r="B62" s="132" t="s">
        <v>82</v>
      </c>
      <c r="C62" s="133" t="s">
        <v>84</v>
      </c>
      <c r="D62" s="98" t="n">
        <v>29.24</v>
      </c>
      <c r="E62" s="100" t="n">
        <v>18</v>
      </c>
      <c r="F62" s="100" t="n">
        <v>1170</v>
      </c>
      <c r="G62" s="188" t="n">
        <v>25</v>
      </c>
      <c r="H62" s="131" t="n">
        <f aca="false">I62*D62</f>
        <v>5620.2204</v>
      </c>
      <c r="I62" s="97" t="n">
        <v>192.21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</row>
    <row r="63" s="51" customFormat="true" ht="24.75" hidden="false" customHeight="true" outlineLevel="0" collapsed="false">
      <c r="A63" s="132" t="s">
        <v>85</v>
      </c>
      <c r="B63" s="132" t="s">
        <v>86</v>
      </c>
      <c r="C63" s="133" t="s">
        <v>87</v>
      </c>
      <c r="D63" s="98" t="n">
        <v>51.64</v>
      </c>
      <c r="E63" s="189" t="n">
        <v>36</v>
      </c>
      <c r="F63" s="189" t="n">
        <v>2340</v>
      </c>
      <c r="G63" s="189" t="n">
        <v>21.689</v>
      </c>
      <c r="H63" s="131" t="n">
        <f aca="false">I63*D63</f>
        <v>5347.8384</v>
      </c>
      <c r="I63" s="97" t="n">
        <v>103.56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</row>
    <row r="64" s="51" customFormat="true" ht="24" hidden="false" customHeight="true" outlineLevel="0" collapsed="false">
      <c r="A64" s="132" t="s">
        <v>85</v>
      </c>
      <c r="B64" s="132" t="s">
        <v>86</v>
      </c>
      <c r="C64" s="133" t="s">
        <v>88</v>
      </c>
      <c r="D64" s="98" t="n">
        <v>51.64</v>
      </c>
      <c r="E64" s="189" t="n">
        <v>36</v>
      </c>
      <c r="F64" s="189" t="n">
        <v>2340</v>
      </c>
      <c r="G64" s="189" t="n">
        <v>21.689</v>
      </c>
      <c r="H64" s="131" t="n">
        <f aca="false">I64*D64</f>
        <v>5539.9392</v>
      </c>
      <c r="I64" s="97" t="n">
        <v>107.28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</row>
    <row r="65" s="51" customFormat="true" ht="24" hidden="false" customHeight="true" outlineLevel="0" collapsed="false">
      <c r="A65" s="132" t="s">
        <v>89</v>
      </c>
      <c r="B65" s="132" t="s">
        <v>72</v>
      </c>
      <c r="C65" s="133" t="s">
        <v>90</v>
      </c>
      <c r="D65" s="134" t="n">
        <v>12.5</v>
      </c>
      <c r="E65" s="135" t="n">
        <v>14</v>
      </c>
      <c r="F65" s="135" t="n">
        <v>910</v>
      </c>
      <c r="G65" s="136" t="n">
        <v>0.786</v>
      </c>
      <c r="H65" s="174"/>
      <c r="I65" s="97" t="n">
        <v>356.86</v>
      </c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</row>
    <row r="66" s="51" customFormat="true" ht="28.5" hidden="false" customHeight="true" outlineLevel="0" collapsed="false">
      <c r="A66" s="132" t="s">
        <v>89</v>
      </c>
      <c r="B66" s="132" t="s">
        <v>72</v>
      </c>
      <c r="C66" s="133" t="s">
        <v>91</v>
      </c>
      <c r="D66" s="134" t="n">
        <v>12.5</v>
      </c>
      <c r="E66" s="135" t="n">
        <v>14</v>
      </c>
      <c r="F66" s="135" t="n">
        <v>910</v>
      </c>
      <c r="G66" s="136" t="n">
        <v>0.786</v>
      </c>
      <c r="H66" s="190"/>
      <c r="I66" s="97" t="n">
        <v>371.76</v>
      </c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</row>
    <row r="67" s="51" customFormat="true" ht="28.5" hidden="false" customHeight="true" outlineLevel="0" collapsed="false">
      <c r="A67" s="191" t="s">
        <v>92</v>
      </c>
      <c r="B67" s="191" t="s">
        <v>93</v>
      </c>
      <c r="C67" s="192" t="s">
        <v>87</v>
      </c>
      <c r="D67" s="193" t="n">
        <v>21.3</v>
      </c>
      <c r="E67" s="194" t="n">
        <v>21</v>
      </c>
      <c r="F67" s="194" t="n">
        <v>1365</v>
      </c>
      <c r="G67" s="195" t="n">
        <v>0.39</v>
      </c>
      <c r="H67" s="190"/>
      <c r="I67" s="97" t="n">
        <v>318.86</v>
      </c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</row>
    <row r="68" s="51" customFormat="true" ht="23.25" hidden="false" customHeight="true" outlineLevel="0" collapsed="false">
      <c r="A68" s="196" t="s">
        <v>92</v>
      </c>
      <c r="B68" s="196" t="s">
        <v>93</v>
      </c>
      <c r="C68" s="197" t="s">
        <v>84</v>
      </c>
      <c r="D68" s="198" t="n">
        <v>21.3</v>
      </c>
      <c r="E68" s="199" t="n">
        <v>21</v>
      </c>
      <c r="F68" s="199" t="n">
        <v>1365</v>
      </c>
      <c r="G68" s="200" t="n">
        <v>0.39</v>
      </c>
      <c r="H68" s="201"/>
      <c r="I68" s="202" t="n">
        <v>332.27</v>
      </c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</row>
    <row r="69" s="51" customFormat="true" ht="18" hidden="false" customHeight="true" outlineLevel="0" collapsed="false">
      <c r="A69" s="21" t="s">
        <v>94</v>
      </c>
      <c r="B69" s="21"/>
      <c r="C69" s="21"/>
      <c r="D69" s="21"/>
      <c r="E69" s="21"/>
      <c r="F69" s="21"/>
      <c r="G69" s="21"/>
      <c r="H69" s="21"/>
      <c r="I69" s="21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</row>
    <row r="70" s="51" customFormat="true" ht="18.75" hidden="false" customHeight="true" outlineLevel="0" collapsed="false">
      <c r="A70" s="203" t="s">
        <v>95</v>
      </c>
      <c r="B70" s="204" t="s">
        <v>96</v>
      </c>
      <c r="C70" s="205" t="s">
        <v>97</v>
      </c>
      <c r="D70" s="206" t="n">
        <v>53</v>
      </c>
      <c r="E70" s="207" t="n">
        <v>24</v>
      </c>
      <c r="F70" s="208" t="n">
        <v>1800</v>
      </c>
      <c r="G70" s="209" t="n">
        <v>28.938</v>
      </c>
      <c r="H70" s="182" t="n">
        <f aca="false">I70*D70</f>
        <v>2960.58</v>
      </c>
      <c r="I70" s="84" t="n">
        <v>55.86</v>
      </c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</row>
    <row r="71" s="51" customFormat="true" ht="17.25" hidden="false" customHeight="true" outlineLevel="0" collapsed="false">
      <c r="A71" s="210" t="s">
        <v>98</v>
      </c>
      <c r="B71" s="211" t="s">
        <v>99</v>
      </c>
      <c r="C71" s="205"/>
      <c r="D71" s="212" t="n">
        <v>14.1</v>
      </c>
      <c r="E71" s="213" t="n">
        <v>12</v>
      </c>
      <c r="F71" s="214" t="n">
        <v>780</v>
      </c>
      <c r="G71" s="215" t="n">
        <v>0.739</v>
      </c>
      <c r="H71" s="216"/>
      <c r="I71" s="91" t="n">
        <v>300.58</v>
      </c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</row>
    <row r="72" customFormat="false" ht="18" hidden="false" customHeight="true" outlineLevel="0" collapsed="false">
      <c r="A72" s="152" t="s">
        <v>100</v>
      </c>
      <c r="B72" s="152"/>
      <c r="C72" s="152"/>
      <c r="D72" s="152"/>
      <c r="E72" s="152"/>
      <c r="F72" s="152"/>
      <c r="G72" s="152"/>
      <c r="H72" s="152"/>
      <c r="I72" s="152"/>
    </row>
    <row r="73" customFormat="false" ht="30" hidden="false" customHeight="true" outlineLevel="0" collapsed="false">
      <c r="A73" s="23" t="s">
        <v>4</v>
      </c>
      <c r="B73" s="24" t="s">
        <v>5</v>
      </c>
      <c r="C73" s="25" t="s">
        <v>6</v>
      </c>
      <c r="D73" s="26" t="s">
        <v>7</v>
      </c>
      <c r="E73" s="25" t="s">
        <v>8</v>
      </c>
      <c r="F73" s="25" t="s">
        <v>9</v>
      </c>
      <c r="G73" s="115" t="s">
        <v>43</v>
      </c>
      <c r="H73" s="116" t="s">
        <v>11</v>
      </c>
      <c r="I73" s="31" t="s">
        <v>37</v>
      </c>
    </row>
    <row r="74" s="51" customFormat="true" ht="18" hidden="false" customHeight="true" outlineLevel="0" collapsed="false">
      <c r="A74" s="152" t="s">
        <v>101</v>
      </c>
      <c r="B74" s="152"/>
      <c r="C74" s="152"/>
      <c r="D74" s="152"/>
      <c r="E74" s="152"/>
      <c r="F74" s="152"/>
      <c r="G74" s="152"/>
      <c r="H74" s="152"/>
      <c r="I74" s="152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</row>
    <row r="75" s="51" customFormat="true" ht="22.5" hidden="false" customHeight="true" outlineLevel="0" collapsed="false">
      <c r="A75" s="126" t="s">
        <v>102</v>
      </c>
      <c r="B75" s="126" t="s">
        <v>103</v>
      </c>
      <c r="C75" s="129" t="s">
        <v>104</v>
      </c>
      <c r="D75" s="128" t="n">
        <v>64</v>
      </c>
      <c r="E75" s="129" t="n">
        <v>52</v>
      </c>
      <c r="F75" s="129" t="n">
        <v>4212</v>
      </c>
      <c r="G75" s="130" t="n">
        <v>20.096</v>
      </c>
      <c r="H75" s="182" t="n">
        <f aca="false">I75*D75</f>
        <v>2432</v>
      </c>
      <c r="I75" s="84" t="n">
        <v>38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</row>
    <row r="76" s="51" customFormat="true" ht="15" hidden="false" customHeight="false" outlineLevel="0" collapsed="false">
      <c r="A76" s="183" t="s">
        <v>105</v>
      </c>
      <c r="B76" s="183" t="s">
        <v>106</v>
      </c>
      <c r="C76" s="129"/>
      <c r="D76" s="185" t="n">
        <v>34.57</v>
      </c>
      <c r="E76" s="186" t="n">
        <v>32</v>
      </c>
      <c r="F76" s="186" t="n">
        <v>1216</v>
      </c>
      <c r="G76" s="187" t="n">
        <v>19.359</v>
      </c>
      <c r="H76" s="131" t="n">
        <f aca="false">I76*D76</f>
        <v>3683.0878</v>
      </c>
      <c r="I76" s="97" t="n">
        <v>106.54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</row>
    <row r="77" s="51" customFormat="true" ht="15.75" hidden="false" customHeight="false" outlineLevel="0" collapsed="false">
      <c r="A77" s="183" t="s">
        <v>107</v>
      </c>
      <c r="B77" s="183" t="s">
        <v>108</v>
      </c>
      <c r="C77" s="129"/>
      <c r="D77" s="185" t="n">
        <v>16.13</v>
      </c>
      <c r="E77" s="186" t="n">
        <v>22</v>
      </c>
      <c r="F77" s="186" t="n">
        <v>1430</v>
      </c>
      <c r="G77" s="187" t="n">
        <v>0.355</v>
      </c>
      <c r="H77" s="217"/>
      <c r="I77" s="202" t="n">
        <v>209.35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</row>
    <row r="78" s="51" customFormat="true" ht="18" hidden="false" customHeight="true" outlineLevel="0" collapsed="false">
      <c r="A78" s="152" t="s">
        <v>109</v>
      </c>
      <c r="B78" s="152"/>
      <c r="C78" s="152"/>
      <c r="D78" s="152"/>
      <c r="E78" s="152"/>
      <c r="F78" s="152"/>
      <c r="G78" s="152"/>
      <c r="H78" s="152"/>
      <c r="I78" s="152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</row>
    <row r="79" s="51" customFormat="true" ht="17.25" hidden="false" customHeight="true" outlineLevel="0" collapsed="false">
      <c r="A79" s="183" t="s">
        <v>110</v>
      </c>
      <c r="B79" s="183" t="s">
        <v>103</v>
      </c>
      <c r="C79" s="129" t="s">
        <v>111</v>
      </c>
      <c r="D79" s="185" t="n">
        <v>64</v>
      </c>
      <c r="E79" s="186" t="n">
        <v>52</v>
      </c>
      <c r="F79" s="186" t="n">
        <v>4212</v>
      </c>
      <c r="G79" s="187" t="n">
        <v>20.096</v>
      </c>
      <c r="H79" s="182" t="n">
        <f aca="false">I79*D79</f>
        <v>2908.8</v>
      </c>
      <c r="I79" s="84" t="n">
        <v>45.45</v>
      </c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</row>
    <row r="80" s="51" customFormat="true" ht="15.75" hidden="false" customHeight="false" outlineLevel="0" collapsed="false">
      <c r="A80" s="132" t="s">
        <v>112</v>
      </c>
      <c r="B80" s="132" t="s">
        <v>108</v>
      </c>
      <c r="C80" s="129"/>
      <c r="D80" s="98" t="n">
        <v>16.13</v>
      </c>
      <c r="E80" s="100" t="n">
        <v>22</v>
      </c>
      <c r="F80" s="100" t="n">
        <v>1430</v>
      </c>
      <c r="G80" s="188" t="n">
        <v>0.355</v>
      </c>
      <c r="H80" s="217"/>
      <c r="I80" s="202" t="n">
        <v>209.35</v>
      </c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</row>
    <row r="81" s="51" customFormat="true" ht="18" hidden="false" customHeight="true" outlineLevel="0" collapsed="false">
      <c r="A81" s="152" t="s">
        <v>113</v>
      </c>
      <c r="B81" s="152"/>
      <c r="C81" s="152"/>
      <c r="D81" s="152"/>
      <c r="E81" s="152"/>
      <c r="F81" s="152"/>
      <c r="G81" s="152"/>
      <c r="H81" s="152"/>
      <c r="I81" s="152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</row>
    <row r="82" s="51" customFormat="true" ht="20.25" hidden="false" customHeight="true" outlineLevel="0" collapsed="false">
      <c r="A82" s="126" t="s">
        <v>114</v>
      </c>
      <c r="B82" s="126" t="s">
        <v>115</v>
      </c>
      <c r="C82" s="121" t="s">
        <v>116</v>
      </c>
      <c r="D82" s="74" t="n">
        <v>48</v>
      </c>
      <c r="E82" s="36" t="n">
        <v>39</v>
      </c>
      <c r="F82" s="36" t="n">
        <v>3159</v>
      </c>
      <c r="G82" s="38" t="n">
        <v>20.16</v>
      </c>
      <c r="H82" s="182" t="n">
        <f aca="false">I82*D82</f>
        <v>2431.68</v>
      </c>
      <c r="I82" s="84" t="n">
        <v>50.66</v>
      </c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</row>
    <row r="83" s="51" customFormat="true" ht="20.25" hidden="false" customHeight="true" outlineLevel="0" collapsed="false">
      <c r="A83" s="137" t="s">
        <v>117</v>
      </c>
      <c r="B83" s="137" t="s">
        <v>118</v>
      </c>
      <c r="C83" s="121"/>
      <c r="D83" s="218" t="n">
        <v>12.5</v>
      </c>
      <c r="E83" s="219" t="n">
        <v>22</v>
      </c>
      <c r="F83" s="219" t="n">
        <v>1430</v>
      </c>
      <c r="G83" s="219" t="n">
        <v>6.063</v>
      </c>
      <c r="H83" s="220"/>
      <c r="I83" s="202" t="n">
        <v>211.58</v>
      </c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</row>
    <row r="84" s="51" customFormat="true" ht="17.25" hidden="false" customHeight="true" outlineLevel="0" collapsed="false">
      <c r="A84" s="124" t="s">
        <v>119</v>
      </c>
      <c r="B84" s="124"/>
      <c r="C84" s="124"/>
      <c r="D84" s="124"/>
      <c r="E84" s="124"/>
      <c r="F84" s="124"/>
      <c r="G84" s="124"/>
      <c r="H84" s="124"/>
      <c r="I84" s="124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</row>
    <row r="85" s="51" customFormat="true" ht="24" hidden="false" customHeight="true" outlineLevel="0" collapsed="false">
      <c r="A85" s="125" t="s">
        <v>4</v>
      </c>
      <c r="B85" s="24" t="s">
        <v>5</v>
      </c>
      <c r="C85" s="24" t="s">
        <v>6</v>
      </c>
      <c r="D85" s="114" t="s">
        <v>7</v>
      </c>
      <c r="E85" s="24" t="s">
        <v>8</v>
      </c>
      <c r="F85" s="24" t="s">
        <v>9</v>
      </c>
      <c r="G85" s="115" t="s">
        <v>43</v>
      </c>
      <c r="H85" s="116" t="s">
        <v>11</v>
      </c>
      <c r="I85" s="31" t="s">
        <v>37</v>
      </c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</row>
    <row r="86" s="51" customFormat="true" ht="22.5" hidden="false" customHeight="true" outlineLevel="0" collapsed="false">
      <c r="A86" s="126" t="s">
        <v>120</v>
      </c>
      <c r="B86" s="126" t="s">
        <v>60</v>
      </c>
      <c r="C86" s="129" t="s">
        <v>121</v>
      </c>
      <c r="D86" s="128" t="n">
        <v>64</v>
      </c>
      <c r="E86" s="128" t="n">
        <v>18</v>
      </c>
      <c r="F86" s="129" t="n">
        <v>2070</v>
      </c>
      <c r="G86" s="130" t="n">
        <v>13.802</v>
      </c>
      <c r="H86" s="131" t="n">
        <f aca="false">I86*D86</f>
        <v>3004.16</v>
      </c>
      <c r="I86" s="40" t="n">
        <v>46.94</v>
      </c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</row>
    <row r="87" s="78" customFormat="true" ht="24.75" hidden="false" customHeight="true" outlineLevel="0" collapsed="false">
      <c r="A87" s="132" t="s">
        <v>122</v>
      </c>
      <c r="B87" s="132" t="s">
        <v>63</v>
      </c>
      <c r="C87" s="129"/>
      <c r="D87" s="134" t="n">
        <v>16.13</v>
      </c>
      <c r="E87" s="134" t="n">
        <v>14</v>
      </c>
      <c r="F87" s="135" t="n">
        <v>910</v>
      </c>
      <c r="G87" s="136" t="n">
        <v>15</v>
      </c>
      <c r="H87" s="131"/>
      <c r="I87" s="97" t="n">
        <v>361.33</v>
      </c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77"/>
      <c r="ER87" s="77"/>
      <c r="ES87" s="77"/>
      <c r="ET87" s="77"/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7"/>
      <c r="FF87" s="77"/>
      <c r="FG87" s="77"/>
    </row>
    <row r="88" s="78" customFormat="true" ht="24.75" hidden="false" customHeight="true" outlineLevel="0" collapsed="false">
      <c r="A88" s="132" t="s">
        <v>123</v>
      </c>
      <c r="B88" s="132" t="s">
        <v>124</v>
      </c>
      <c r="C88" s="140" t="s">
        <v>121</v>
      </c>
      <c r="D88" s="134" t="n">
        <v>38.31</v>
      </c>
      <c r="E88" s="134" t="n">
        <v>18</v>
      </c>
      <c r="F88" s="135" t="n">
        <v>1080</v>
      </c>
      <c r="G88" s="136" t="n">
        <v>19.85</v>
      </c>
      <c r="H88" s="131" t="n">
        <f aca="false">I88*D88</f>
        <v>6906.9099</v>
      </c>
      <c r="I88" s="97" t="n">
        <v>180.29</v>
      </c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  <c r="EO88" s="77"/>
      <c r="EP88" s="77"/>
      <c r="EQ88" s="77"/>
      <c r="ER88" s="77"/>
      <c r="ES88" s="77"/>
      <c r="ET88" s="77"/>
      <c r="EU88" s="77"/>
      <c r="EV88" s="77"/>
      <c r="EW88" s="77"/>
      <c r="EX88" s="77"/>
      <c r="EY88" s="77"/>
      <c r="EZ88" s="77"/>
      <c r="FA88" s="77"/>
      <c r="FB88" s="77"/>
      <c r="FC88" s="77"/>
      <c r="FD88" s="77"/>
      <c r="FE88" s="77"/>
      <c r="FF88" s="77"/>
      <c r="FG88" s="77"/>
    </row>
    <row r="89" s="78" customFormat="true" ht="24" hidden="false" customHeight="true" outlineLevel="0" collapsed="false">
      <c r="A89" s="137" t="s">
        <v>125</v>
      </c>
      <c r="B89" s="137" t="s">
        <v>126</v>
      </c>
      <c r="C89" s="140"/>
      <c r="D89" s="139" t="n">
        <v>19.23</v>
      </c>
      <c r="E89" s="140" t="n">
        <v>21</v>
      </c>
      <c r="F89" s="140" t="n">
        <v>1365</v>
      </c>
      <c r="G89" s="141" t="n">
        <v>0.359</v>
      </c>
      <c r="H89" s="142"/>
      <c r="I89" s="49" t="n">
        <v>357.6</v>
      </c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  <c r="EO89" s="77"/>
      <c r="EP89" s="77"/>
      <c r="EQ89" s="77"/>
      <c r="ER89" s="77"/>
      <c r="ES89" s="77"/>
      <c r="ET89" s="77"/>
      <c r="EU89" s="77"/>
      <c r="EV89" s="77"/>
      <c r="EW89" s="77"/>
      <c r="EX89" s="77"/>
      <c r="EY89" s="77"/>
      <c r="EZ89" s="77"/>
      <c r="FA89" s="77"/>
      <c r="FB89" s="77"/>
      <c r="FC89" s="77"/>
      <c r="FD89" s="77"/>
      <c r="FE89" s="77"/>
      <c r="FF89" s="77"/>
      <c r="FG89" s="77"/>
    </row>
    <row r="90" s="78" customFormat="true" ht="24.75" hidden="false" customHeight="true" outlineLevel="0" collapsed="false">
      <c r="A90" s="152" t="s">
        <v>127</v>
      </c>
      <c r="B90" s="152"/>
      <c r="C90" s="152"/>
      <c r="D90" s="152"/>
      <c r="E90" s="152"/>
      <c r="F90" s="152"/>
      <c r="G90" s="152"/>
      <c r="H90" s="152"/>
      <c r="I90" s="152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  <c r="EO90" s="77"/>
      <c r="EP90" s="77"/>
      <c r="EQ90" s="77"/>
      <c r="ER90" s="77"/>
      <c r="ES90" s="77"/>
      <c r="ET90" s="77"/>
      <c r="EU90" s="77"/>
      <c r="EV90" s="77"/>
      <c r="EW90" s="77"/>
      <c r="EX90" s="77"/>
      <c r="EY90" s="77"/>
      <c r="EZ90" s="77"/>
      <c r="FA90" s="77"/>
      <c r="FB90" s="77"/>
      <c r="FC90" s="77"/>
      <c r="FD90" s="77"/>
      <c r="FE90" s="77"/>
      <c r="FF90" s="77"/>
      <c r="FG90" s="77"/>
    </row>
    <row r="91" s="78" customFormat="true" ht="24.75" hidden="false" customHeight="true" outlineLevel="0" collapsed="false">
      <c r="A91" s="125" t="s">
        <v>4</v>
      </c>
      <c r="B91" s="144" t="s">
        <v>5</v>
      </c>
      <c r="C91" s="221" t="s">
        <v>6</v>
      </c>
      <c r="D91" s="221" t="s">
        <v>7</v>
      </c>
      <c r="E91" s="221" t="s">
        <v>8</v>
      </c>
      <c r="F91" s="221" t="s">
        <v>9</v>
      </c>
      <c r="G91" s="222" t="s">
        <v>43</v>
      </c>
      <c r="H91" s="223" t="s">
        <v>11</v>
      </c>
      <c r="I91" s="224" t="s">
        <v>37</v>
      </c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77"/>
      <c r="ES91" s="77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7"/>
      <c r="FF91" s="77"/>
      <c r="FG91" s="77"/>
    </row>
    <row r="92" s="51" customFormat="true" ht="18" hidden="false" customHeight="true" outlineLevel="0" collapsed="false">
      <c r="A92" s="225" t="s">
        <v>128</v>
      </c>
      <c r="B92" s="226" t="s">
        <v>124</v>
      </c>
      <c r="C92" s="227" t="s">
        <v>129</v>
      </c>
      <c r="D92" s="228" t="n">
        <v>38.31</v>
      </c>
      <c r="E92" s="228" t="n">
        <v>18</v>
      </c>
      <c r="F92" s="228" t="n">
        <v>1080</v>
      </c>
      <c r="G92" s="229" t="n">
        <v>23.752</v>
      </c>
      <c r="H92" s="230" t="n">
        <f aca="false">I92*D92</f>
        <v>6906.9099</v>
      </c>
      <c r="I92" s="231" t="n">
        <v>180.29</v>
      </c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</row>
    <row r="93" s="240" customFormat="true" ht="21.75" hidden="false" customHeight="true" outlineLevel="0" collapsed="false">
      <c r="A93" s="232" t="s">
        <v>130</v>
      </c>
      <c r="B93" s="233" t="s">
        <v>126</v>
      </c>
      <c r="C93" s="234" t="s">
        <v>129</v>
      </c>
      <c r="D93" s="235" t="n">
        <v>19.23</v>
      </c>
      <c r="E93" s="235" t="n">
        <v>21</v>
      </c>
      <c r="F93" s="235" t="n">
        <v>1365</v>
      </c>
      <c r="G93" s="236" t="n">
        <v>0.415</v>
      </c>
      <c r="H93" s="237"/>
      <c r="I93" s="238" t="n">
        <v>389.64</v>
      </c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239"/>
      <c r="AD93" s="239"/>
      <c r="AE93" s="239"/>
      <c r="AF93" s="239"/>
      <c r="AG93" s="239"/>
      <c r="AH93" s="239"/>
      <c r="AI93" s="239"/>
      <c r="AJ93" s="239"/>
      <c r="AK93" s="239"/>
      <c r="AL93" s="239"/>
      <c r="AM93" s="239"/>
      <c r="AN93" s="239"/>
      <c r="AO93" s="239"/>
      <c r="AP93" s="239"/>
      <c r="AQ93" s="239"/>
      <c r="AR93" s="239"/>
      <c r="AS93" s="239"/>
      <c r="AT93" s="239"/>
      <c r="AU93" s="239"/>
      <c r="AV93" s="239"/>
      <c r="AW93" s="239"/>
      <c r="AX93" s="239"/>
      <c r="AY93" s="239"/>
      <c r="AZ93" s="239"/>
      <c r="BA93" s="239"/>
      <c r="BB93" s="239"/>
      <c r="BC93" s="239"/>
      <c r="BD93" s="239"/>
      <c r="BE93" s="239"/>
      <c r="BF93" s="239"/>
      <c r="BG93" s="239"/>
      <c r="BH93" s="239"/>
      <c r="BI93" s="239"/>
      <c r="BJ93" s="239"/>
      <c r="BK93" s="239"/>
      <c r="BL93" s="239"/>
      <c r="BM93" s="239"/>
      <c r="BN93" s="239"/>
      <c r="BO93" s="239"/>
      <c r="BP93" s="239"/>
      <c r="BQ93" s="239"/>
      <c r="BR93" s="239"/>
      <c r="BS93" s="239"/>
      <c r="BT93" s="239"/>
      <c r="BU93" s="239"/>
      <c r="BV93" s="239"/>
      <c r="BW93" s="239"/>
      <c r="BX93" s="239"/>
      <c r="BY93" s="239"/>
      <c r="BZ93" s="239"/>
      <c r="CA93" s="239"/>
      <c r="CB93" s="239"/>
      <c r="CC93" s="239"/>
      <c r="CD93" s="239"/>
      <c r="CE93" s="239"/>
      <c r="CF93" s="239"/>
      <c r="CG93" s="239"/>
      <c r="CH93" s="239"/>
      <c r="CI93" s="239"/>
      <c r="CJ93" s="239"/>
      <c r="CK93" s="239"/>
      <c r="CL93" s="239"/>
      <c r="CM93" s="239"/>
      <c r="CN93" s="239"/>
      <c r="CO93" s="239"/>
      <c r="CP93" s="239"/>
      <c r="CQ93" s="239"/>
      <c r="CR93" s="239"/>
      <c r="CS93" s="239"/>
      <c r="CT93" s="239"/>
      <c r="CU93" s="239"/>
      <c r="CV93" s="239"/>
      <c r="CW93" s="239"/>
      <c r="CX93" s="239"/>
      <c r="CY93" s="239"/>
      <c r="CZ93" s="239"/>
      <c r="DA93" s="239"/>
      <c r="DB93" s="239"/>
      <c r="DC93" s="239"/>
      <c r="DD93" s="239"/>
      <c r="DE93" s="239"/>
      <c r="DF93" s="239"/>
      <c r="DG93" s="239"/>
      <c r="DH93" s="239"/>
      <c r="DI93" s="239"/>
      <c r="DJ93" s="239"/>
      <c r="DK93" s="239"/>
      <c r="DL93" s="239"/>
      <c r="DM93" s="239"/>
      <c r="DN93" s="239"/>
      <c r="DO93" s="239"/>
      <c r="DP93" s="239"/>
      <c r="DQ93" s="239"/>
      <c r="DR93" s="239"/>
      <c r="DS93" s="239"/>
      <c r="DT93" s="239"/>
      <c r="DU93" s="239"/>
      <c r="DV93" s="239"/>
      <c r="DW93" s="239"/>
      <c r="DX93" s="239"/>
      <c r="DY93" s="239"/>
      <c r="DZ93" s="239"/>
      <c r="EA93" s="239"/>
      <c r="EB93" s="239"/>
      <c r="EC93" s="239"/>
      <c r="ED93" s="239"/>
      <c r="EE93" s="239"/>
      <c r="EF93" s="239"/>
      <c r="EG93" s="239"/>
      <c r="EH93" s="239"/>
      <c r="EI93" s="239"/>
      <c r="EJ93" s="239"/>
      <c r="EK93" s="239"/>
      <c r="EL93" s="239"/>
      <c r="EM93" s="239"/>
      <c r="EN93" s="239"/>
      <c r="EO93" s="239"/>
      <c r="EP93" s="239"/>
      <c r="EQ93" s="239"/>
      <c r="ER93" s="239"/>
      <c r="ES93" s="239"/>
      <c r="ET93" s="239"/>
      <c r="EU93" s="239"/>
      <c r="EV93" s="239"/>
      <c r="EW93" s="239"/>
      <c r="EX93" s="239"/>
      <c r="EY93" s="239"/>
      <c r="EZ93" s="239"/>
      <c r="FA93" s="239"/>
      <c r="FB93" s="239"/>
      <c r="FC93" s="239"/>
      <c r="FD93" s="239"/>
      <c r="FE93" s="239"/>
      <c r="FF93" s="239"/>
    </row>
    <row r="94" s="240" customFormat="true" ht="22.5" hidden="false" customHeight="true" outlineLevel="0" collapsed="false">
      <c r="A94" s="232" t="s">
        <v>131</v>
      </c>
      <c r="B94" s="233" t="s">
        <v>124</v>
      </c>
      <c r="C94" s="234" t="s">
        <v>132</v>
      </c>
      <c r="D94" s="235" t="n">
        <v>38.31</v>
      </c>
      <c r="E94" s="235" t="n">
        <v>18</v>
      </c>
      <c r="F94" s="235" t="n">
        <v>1080</v>
      </c>
      <c r="G94" s="236" t="n">
        <v>23.752</v>
      </c>
      <c r="H94" s="241" t="n">
        <f aca="false">I94*D94</f>
        <v>6279.009</v>
      </c>
      <c r="I94" s="238" t="n">
        <v>163.9</v>
      </c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  <c r="AO94" s="239"/>
      <c r="AP94" s="239"/>
      <c r="AQ94" s="239"/>
      <c r="AR94" s="239"/>
      <c r="AS94" s="239"/>
      <c r="AT94" s="239"/>
      <c r="AU94" s="239"/>
      <c r="AV94" s="239"/>
      <c r="AW94" s="239"/>
      <c r="AX94" s="239"/>
      <c r="AY94" s="239"/>
      <c r="AZ94" s="239"/>
      <c r="BA94" s="239"/>
      <c r="BB94" s="239"/>
      <c r="BC94" s="239"/>
      <c r="BD94" s="239"/>
      <c r="BE94" s="239"/>
      <c r="BF94" s="239"/>
      <c r="BG94" s="239"/>
      <c r="BH94" s="239"/>
      <c r="BI94" s="239"/>
      <c r="BJ94" s="239"/>
      <c r="BK94" s="239"/>
      <c r="BL94" s="239"/>
      <c r="BM94" s="239"/>
      <c r="BN94" s="239"/>
      <c r="BO94" s="239"/>
      <c r="BP94" s="239"/>
      <c r="BQ94" s="239"/>
      <c r="BR94" s="239"/>
      <c r="BS94" s="239"/>
      <c r="BT94" s="239"/>
      <c r="BU94" s="239"/>
      <c r="BV94" s="239"/>
      <c r="BW94" s="239"/>
      <c r="BX94" s="239"/>
      <c r="BY94" s="239"/>
      <c r="BZ94" s="239"/>
      <c r="CA94" s="239"/>
      <c r="CB94" s="239"/>
      <c r="CC94" s="239"/>
      <c r="CD94" s="239"/>
      <c r="CE94" s="239"/>
      <c r="CF94" s="239"/>
      <c r="CG94" s="239"/>
      <c r="CH94" s="239"/>
      <c r="CI94" s="239"/>
      <c r="CJ94" s="239"/>
      <c r="CK94" s="239"/>
      <c r="CL94" s="239"/>
      <c r="CM94" s="239"/>
      <c r="CN94" s="239"/>
      <c r="CO94" s="239"/>
      <c r="CP94" s="239"/>
      <c r="CQ94" s="239"/>
      <c r="CR94" s="239"/>
      <c r="CS94" s="239"/>
      <c r="CT94" s="239"/>
      <c r="CU94" s="239"/>
      <c r="CV94" s="239"/>
      <c r="CW94" s="239"/>
      <c r="CX94" s="239"/>
      <c r="CY94" s="239"/>
      <c r="CZ94" s="239"/>
      <c r="DA94" s="239"/>
      <c r="DB94" s="239"/>
      <c r="DC94" s="239"/>
      <c r="DD94" s="239"/>
      <c r="DE94" s="239"/>
      <c r="DF94" s="239"/>
      <c r="DG94" s="239"/>
      <c r="DH94" s="239"/>
      <c r="DI94" s="239"/>
      <c r="DJ94" s="239"/>
      <c r="DK94" s="239"/>
      <c r="DL94" s="239"/>
      <c r="DM94" s="239"/>
      <c r="DN94" s="239"/>
      <c r="DO94" s="239"/>
      <c r="DP94" s="239"/>
      <c r="DQ94" s="239"/>
      <c r="DR94" s="239"/>
      <c r="DS94" s="239"/>
      <c r="DT94" s="239"/>
      <c r="DU94" s="239"/>
      <c r="DV94" s="239"/>
      <c r="DW94" s="239"/>
      <c r="DX94" s="239"/>
      <c r="DY94" s="239"/>
      <c r="DZ94" s="239"/>
      <c r="EA94" s="239"/>
      <c r="EB94" s="239"/>
      <c r="EC94" s="239"/>
      <c r="ED94" s="239"/>
      <c r="EE94" s="239"/>
      <c r="EF94" s="239"/>
      <c r="EG94" s="239"/>
      <c r="EH94" s="239"/>
      <c r="EI94" s="239"/>
      <c r="EJ94" s="239"/>
      <c r="EK94" s="239"/>
      <c r="EL94" s="239"/>
      <c r="EM94" s="239"/>
      <c r="EN94" s="239"/>
      <c r="EO94" s="239"/>
      <c r="EP94" s="239"/>
      <c r="EQ94" s="239"/>
      <c r="ER94" s="239"/>
      <c r="ES94" s="239"/>
      <c r="ET94" s="239"/>
      <c r="EU94" s="239"/>
      <c r="EV94" s="239"/>
      <c r="EW94" s="239"/>
      <c r="EX94" s="239"/>
      <c r="EY94" s="239"/>
      <c r="EZ94" s="239"/>
      <c r="FA94" s="239"/>
      <c r="FB94" s="239"/>
      <c r="FC94" s="239"/>
      <c r="FD94" s="239"/>
      <c r="FE94" s="239"/>
      <c r="FF94" s="239"/>
    </row>
    <row r="95" s="240" customFormat="true" ht="24" hidden="false" customHeight="true" outlineLevel="0" collapsed="false">
      <c r="A95" s="232" t="s">
        <v>133</v>
      </c>
      <c r="B95" s="233" t="s">
        <v>126</v>
      </c>
      <c r="C95" s="234" t="s">
        <v>132</v>
      </c>
      <c r="D95" s="235" t="n">
        <v>19.23</v>
      </c>
      <c r="E95" s="235" t="n">
        <v>21</v>
      </c>
      <c r="F95" s="235" t="n">
        <v>1365</v>
      </c>
      <c r="G95" s="236" t="n">
        <v>0.415</v>
      </c>
      <c r="H95" s="242"/>
      <c r="I95" s="238" t="n">
        <v>389.64</v>
      </c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  <c r="AO95" s="239"/>
      <c r="AP95" s="239"/>
      <c r="AQ95" s="239"/>
      <c r="AR95" s="239"/>
      <c r="AS95" s="239"/>
      <c r="AT95" s="239"/>
      <c r="AU95" s="239"/>
      <c r="AV95" s="239"/>
      <c r="AW95" s="239"/>
      <c r="AX95" s="239"/>
      <c r="AY95" s="239"/>
      <c r="AZ95" s="239"/>
      <c r="BA95" s="239"/>
      <c r="BB95" s="239"/>
      <c r="BC95" s="239"/>
      <c r="BD95" s="239"/>
      <c r="BE95" s="239"/>
      <c r="BF95" s="239"/>
      <c r="BG95" s="239"/>
      <c r="BH95" s="239"/>
      <c r="BI95" s="239"/>
      <c r="BJ95" s="239"/>
      <c r="BK95" s="239"/>
      <c r="BL95" s="239"/>
      <c r="BM95" s="239"/>
      <c r="BN95" s="239"/>
      <c r="BO95" s="239"/>
      <c r="BP95" s="239"/>
      <c r="BQ95" s="239"/>
      <c r="BR95" s="239"/>
      <c r="BS95" s="239"/>
      <c r="BT95" s="239"/>
      <c r="BU95" s="239"/>
      <c r="BV95" s="239"/>
      <c r="BW95" s="239"/>
      <c r="BX95" s="239"/>
      <c r="BY95" s="239"/>
      <c r="BZ95" s="239"/>
      <c r="CA95" s="239"/>
      <c r="CB95" s="239"/>
      <c r="CC95" s="239"/>
      <c r="CD95" s="239"/>
      <c r="CE95" s="239"/>
      <c r="CF95" s="239"/>
      <c r="CG95" s="239"/>
      <c r="CH95" s="239"/>
      <c r="CI95" s="239"/>
      <c r="CJ95" s="239"/>
      <c r="CK95" s="239"/>
      <c r="CL95" s="239"/>
      <c r="CM95" s="239"/>
      <c r="CN95" s="239"/>
      <c r="CO95" s="239"/>
      <c r="CP95" s="239"/>
      <c r="CQ95" s="239"/>
      <c r="CR95" s="239"/>
      <c r="CS95" s="239"/>
      <c r="CT95" s="239"/>
      <c r="CU95" s="239"/>
      <c r="CV95" s="239"/>
      <c r="CW95" s="239"/>
      <c r="CX95" s="239"/>
      <c r="CY95" s="239"/>
      <c r="CZ95" s="239"/>
      <c r="DA95" s="239"/>
      <c r="DB95" s="239"/>
      <c r="DC95" s="239"/>
      <c r="DD95" s="239"/>
      <c r="DE95" s="239"/>
      <c r="DF95" s="239"/>
      <c r="DG95" s="239"/>
      <c r="DH95" s="239"/>
      <c r="DI95" s="239"/>
      <c r="DJ95" s="239"/>
      <c r="DK95" s="239"/>
      <c r="DL95" s="239"/>
      <c r="DM95" s="239"/>
      <c r="DN95" s="239"/>
      <c r="DO95" s="239"/>
      <c r="DP95" s="239"/>
      <c r="DQ95" s="239"/>
      <c r="DR95" s="239"/>
      <c r="DS95" s="239"/>
      <c r="DT95" s="239"/>
      <c r="DU95" s="239"/>
      <c r="DV95" s="239"/>
      <c r="DW95" s="239"/>
      <c r="DX95" s="239"/>
      <c r="DY95" s="239"/>
      <c r="DZ95" s="239"/>
      <c r="EA95" s="239"/>
      <c r="EB95" s="239"/>
      <c r="EC95" s="239"/>
      <c r="ED95" s="239"/>
      <c r="EE95" s="239"/>
      <c r="EF95" s="239"/>
      <c r="EG95" s="239"/>
      <c r="EH95" s="239"/>
      <c r="EI95" s="239"/>
      <c r="EJ95" s="239"/>
      <c r="EK95" s="239"/>
      <c r="EL95" s="239"/>
      <c r="EM95" s="239"/>
      <c r="EN95" s="239"/>
      <c r="EO95" s="239"/>
      <c r="EP95" s="239"/>
      <c r="EQ95" s="239"/>
      <c r="ER95" s="239"/>
      <c r="ES95" s="239"/>
      <c r="ET95" s="239"/>
      <c r="EU95" s="239"/>
      <c r="EV95" s="239"/>
      <c r="EW95" s="239"/>
      <c r="EX95" s="239"/>
      <c r="EY95" s="239"/>
      <c r="EZ95" s="239"/>
      <c r="FA95" s="239"/>
      <c r="FB95" s="239"/>
      <c r="FC95" s="239"/>
      <c r="FD95" s="239"/>
      <c r="FE95" s="239"/>
      <c r="FF95" s="239"/>
    </row>
    <row r="96" s="240" customFormat="true" ht="20.25" hidden="false" customHeight="true" outlineLevel="0" collapsed="false">
      <c r="A96" s="243" t="s">
        <v>134</v>
      </c>
      <c r="B96" s="243"/>
      <c r="C96" s="243"/>
      <c r="D96" s="243"/>
      <c r="E96" s="243"/>
      <c r="F96" s="243"/>
      <c r="G96" s="243"/>
      <c r="H96" s="243"/>
      <c r="I96" s="243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  <c r="AO96" s="239"/>
      <c r="AP96" s="239"/>
      <c r="AQ96" s="239"/>
      <c r="AR96" s="239"/>
      <c r="AS96" s="239"/>
      <c r="AT96" s="239"/>
      <c r="AU96" s="239"/>
      <c r="AV96" s="239"/>
      <c r="AW96" s="239"/>
      <c r="AX96" s="239"/>
      <c r="AY96" s="239"/>
      <c r="AZ96" s="239"/>
      <c r="BA96" s="239"/>
      <c r="BB96" s="239"/>
      <c r="BC96" s="239"/>
      <c r="BD96" s="239"/>
      <c r="BE96" s="239"/>
      <c r="BF96" s="239"/>
      <c r="BG96" s="239"/>
      <c r="BH96" s="239"/>
      <c r="BI96" s="239"/>
      <c r="BJ96" s="239"/>
      <c r="BK96" s="239"/>
      <c r="BL96" s="239"/>
      <c r="BM96" s="239"/>
      <c r="BN96" s="239"/>
      <c r="BO96" s="239"/>
      <c r="BP96" s="239"/>
      <c r="BQ96" s="239"/>
      <c r="BR96" s="239"/>
      <c r="BS96" s="239"/>
      <c r="BT96" s="239"/>
      <c r="BU96" s="239"/>
      <c r="BV96" s="239"/>
      <c r="BW96" s="239"/>
      <c r="BX96" s="239"/>
      <c r="BY96" s="239"/>
      <c r="BZ96" s="239"/>
      <c r="CA96" s="239"/>
      <c r="CB96" s="239"/>
      <c r="CC96" s="239"/>
      <c r="CD96" s="239"/>
      <c r="CE96" s="239"/>
      <c r="CF96" s="239"/>
      <c r="CG96" s="239"/>
      <c r="CH96" s="239"/>
      <c r="CI96" s="239"/>
      <c r="CJ96" s="239"/>
      <c r="CK96" s="239"/>
      <c r="CL96" s="239"/>
      <c r="CM96" s="239"/>
      <c r="CN96" s="239"/>
      <c r="CO96" s="239"/>
      <c r="CP96" s="239"/>
      <c r="CQ96" s="239"/>
      <c r="CR96" s="239"/>
      <c r="CS96" s="239"/>
      <c r="CT96" s="239"/>
      <c r="CU96" s="239"/>
      <c r="CV96" s="239"/>
      <c r="CW96" s="239"/>
      <c r="CX96" s="239"/>
      <c r="CY96" s="239"/>
      <c r="CZ96" s="239"/>
      <c r="DA96" s="239"/>
      <c r="DB96" s="239"/>
      <c r="DC96" s="239"/>
      <c r="DD96" s="239"/>
      <c r="DE96" s="239"/>
      <c r="DF96" s="239"/>
      <c r="DG96" s="239"/>
      <c r="DH96" s="239"/>
      <c r="DI96" s="239"/>
      <c r="DJ96" s="239"/>
      <c r="DK96" s="239"/>
      <c r="DL96" s="239"/>
      <c r="DM96" s="239"/>
      <c r="DN96" s="239"/>
      <c r="DO96" s="239"/>
      <c r="DP96" s="239"/>
      <c r="DQ96" s="239"/>
      <c r="DR96" s="239"/>
      <c r="DS96" s="239"/>
      <c r="DT96" s="239"/>
      <c r="DU96" s="239"/>
      <c r="DV96" s="239"/>
      <c r="DW96" s="239"/>
      <c r="DX96" s="239"/>
      <c r="DY96" s="239"/>
      <c r="DZ96" s="239"/>
      <c r="EA96" s="239"/>
      <c r="EB96" s="239"/>
      <c r="EC96" s="239"/>
      <c r="ED96" s="239"/>
      <c r="EE96" s="239"/>
      <c r="EF96" s="239"/>
      <c r="EG96" s="239"/>
      <c r="EH96" s="239"/>
      <c r="EI96" s="239"/>
      <c r="EJ96" s="239"/>
      <c r="EK96" s="239"/>
      <c r="EL96" s="239"/>
      <c r="EM96" s="239"/>
      <c r="EN96" s="239"/>
      <c r="EO96" s="239"/>
      <c r="EP96" s="239"/>
      <c r="EQ96" s="239"/>
      <c r="ER96" s="239"/>
      <c r="ES96" s="239"/>
      <c r="ET96" s="239"/>
      <c r="EU96" s="239"/>
      <c r="EV96" s="239"/>
      <c r="EW96" s="239"/>
      <c r="EX96" s="239"/>
      <c r="EY96" s="239"/>
      <c r="EZ96" s="239"/>
      <c r="FA96" s="239"/>
      <c r="FB96" s="239"/>
      <c r="FC96" s="239"/>
      <c r="FD96" s="239"/>
      <c r="FE96" s="239"/>
      <c r="FF96" s="239"/>
    </row>
    <row r="97" customFormat="false" ht="27" hidden="false" customHeight="true" outlineLevel="0" collapsed="false">
      <c r="A97" s="125" t="s">
        <v>4</v>
      </c>
      <c r="B97" s="143" t="s">
        <v>5</v>
      </c>
      <c r="C97" s="244" t="s">
        <v>6</v>
      </c>
      <c r="D97" s="245" t="s">
        <v>7</v>
      </c>
      <c r="E97" s="244" t="s">
        <v>8</v>
      </c>
      <c r="F97" s="244" t="s">
        <v>9</v>
      </c>
      <c r="G97" s="145" t="s">
        <v>43</v>
      </c>
      <c r="H97" s="223" t="s">
        <v>11</v>
      </c>
      <c r="I97" s="146" t="s">
        <v>37</v>
      </c>
      <c r="FG97" s="3"/>
    </row>
    <row r="98" customFormat="false" ht="22.5" hidden="false" customHeight="false" outlineLevel="0" collapsed="false">
      <c r="A98" s="246" t="s">
        <v>135</v>
      </c>
      <c r="B98" s="247" t="s">
        <v>136</v>
      </c>
      <c r="C98" s="248" t="s">
        <v>137</v>
      </c>
      <c r="D98" s="249" t="n">
        <v>34.57</v>
      </c>
      <c r="E98" s="155" t="n">
        <v>18</v>
      </c>
      <c r="F98" s="155" t="n">
        <v>1170</v>
      </c>
      <c r="G98" s="156" t="n">
        <v>23.508</v>
      </c>
      <c r="H98" s="250" t="n">
        <f aca="false">I98*D98</f>
        <v>4738.8556</v>
      </c>
      <c r="I98" s="250" t="n">
        <v>137.08</v>
      </c>
      <c r="FG98" s="3"/>
    </row>
    <row r="99" customFormat="false" ht="15" hidden="false" customHeight="false" outlineLevel="0" collapsed="false">
      <c r="A99" s="191" t="s">
        <v>135</v>
      </c>
      <c r="B99" s="251" t="s">
        <v>136</v>
      </c>
      <c r="C99" s="252" t="s">
        <v>138</v>
      </c>
      <c r="D99" s="253" t="n">
        <v>34.57</v>
      </c>
      <c r="E99" s="194" t="n">
        <v>18</v>
      </c>
      <c r="F99" s="194" t="n">
        <v>1170</v>
      </c>
      <c r="G99" s="195" t="n">
        <v>23.508</v>
      </c>
      <c r="H99" s="254" t="n">
        <f aca="false">I99*D99</f>
        <v>4919.311</v>
      </c>
      <c r="I99" s="254" t="n">
        <v>142.3</v>
      </c>
      <c r="FG99" s="3"/>
    </row>
    <row r="100" customFormat="false" ht="22.5" hidden="false" customHeight="false" outlineLevel="0" collapsed="false">
      <c r="A100" s="255" t="s">
        <v>139</v>
      </c>
      <c r="B100" s="256" t="s">
        <v>63</v>
      </c>
      <c r="C100" s="257" t="s">
        <v>137</v>
      </c>
      <c r="D100" s="258" t="n">
        <v>15.63</v>
      </c>
      <c r="E100" s="259" t="n">
        <v>14</v>
      </c>
      <c r="F100" s="259" t="n">
        <v>1092</v>
      </c>
      <c r="G100" s="260" t="n">
        <v>0.58</v>
      </c>
      <c r="H100" s="261"/>
      <c r="I100" s="262" t="n">
        <v>389.64</v>
      </c>
      <c r="FG100" s="3"/>
    </row>
    <row r="101" customFormat="false" ht="24.75" hidden="false" customHeight="true" outlineLevel="0" collapsed="false">
      <c r="A101" s="263" t="s">
        <v>139</v>
      </c>
      <c r="B101" s="264" t="s">
        <v>63</v>
      </c>
      <c r="C101" s="265" t="s">
        <v>138</v>
      </c>
      <c r="D101" s="266" t="n">
        <v>15.63</v>
      </c>
      <c r="E101" s="159" t="n">
        <v>14</v>
      </c>
      <c r="F101" s="159" t="n">
        <v>1092</v>
      </c>
      <c r="G101" s="160" t="n">
        <v>0.58</v>
      </c>
      <c r="H101" s="201"/>
      <c r="I101" s="267" t="n">
        <v>406.03</v>
      </c>
      <c r="FG101" s="3"/>
    </row>
    <row r="102" customFormat="false" ht="24.75" hidden="false" customHeight="true" outlineLevel="0" collapsed="false">
      <c r="A102" s="268" t="s">
        <v>140</v>
      </c>
      <c r="B102" s="268"/>
      <c r="C102" s="268"/>
      <c r="D102" s="268"/>
      <c r="E102" s="268"/>
      <c r="F102" s="268"/>
      <c r="G102" s="268"/>
      <c r="H102" s="268"/>
      <c r="I102" s="268"/>
      <c r="FG102" s="3"/>
    </row>
    <row r="103" customFormat="false" ht="22.5" hidden="false" customHeight="true" outlineLevel="0" collapsed="false">
      <c r="A103" s="269" t="s">
        <v>141</v>
      </c>
      <c r="B103" s="269"/>
      <c r="C103" s="269"/>
      <c r="D103" s="269"/>
      <c r="E103" s="269"/>
      <c r="F103" s="269"/>
      <c r="G103" s="269"/>
      <c r="H103" s="269"/>
      <c r="I103" s="269"/>
      <c r="FG103" s="3"/>
    </row>
    <row r="104" customFormat="false" ht="24.75" hidden="false" customHeight="false" outlineLevel="0" collapsed="false">
      <c r="A104" s="270" t="s">
        <v>4</v>
      </c>
      <c r="B104" s="270" t="s">
        <v>5</v>
      </c>
      <c r="C104" s="270" t="s">
        <v>6</v>
      </c>
      <c r="D104" s="271" t="s">
        <v>142</v>
      </c>
      <c r="E104" s="272" t="s">
        <v>8</v>
      </c>
      <c r="F104" s="271" t="s">
        <v>9</v>
      </c>
      <c r="G104" s="273" t="s">
        <v>143</v>
      </c>
      <c r="H104" s="116" t="s">
        <v>11</v>
      </c>
      <c r="I104" s="274" t="s">
        <v>37</v>
      </c>
      <c r="FG104" s="3"/>
    </row>
    <row r="105" customFormat="false" ht="18.75" hidden="false" customHeight="true" outlineLevel="0" collapsed="false">
      <c r="A105" s="275" t="n">
        <v>1108</v>
      </c>
      <c r="B105" s="275" t="s">
        <v>144</v>
      </c>
      <c r="C105" s="276" t="s">
        <v>145</v>
      </c>
      <c r="D105" s="277" t="n">
        <v>33</v>
      </c>
      <c r="E105" s="277" t="n">
        <v>24</v>
      </c>
      <c r="F105" s="278" t="n">
        <v>2160</v>
      </c>
      <c r="G105" s="279" t="n">
        <v>15.18</v>
      </c>
      <c r="H105" s="280" t="n">
        <f aca="false">I105*D105</f>
        <v>2040.72</v>
      </c>
      <c r="I105" s="250" t="n">
        <v>61.84</v>
      </c>
    </row>
    <row r="106" customFormat="false" ht="25.5" hidden="false" customHeight="true" outlineLevel="0" collapsed="false">
      <c r="A106" s="275" t="n">
        <v>1100</v>
      </c>
      <c r="B106" s="275" t="s">
        <v>146</v>
      </c>
      <c r="C106" s="281" t="s">
        <v>147</v>
      </c>
      <c r="D106" s="282" t="n">
        <v>33</v>
      </c>
      <c r="E106" s="277" t="n">
        <v>20</v>
      </c>
      <c r="F106" s="278" t="n">
        <v>1800</v>
      </c>
      <c r="G106" s="279" t="n">
        <v>19.8</v>
      </c>
      <c r="H106" s="283" t="n">
        <f aca="false">I106*D106</f>
        <v>2286.57</v>
      </c>
      <c r="I106" s="250" t="n">
        <v>69.29</v>
      </c>
    </row>
    <row r="107" s="51" customFormat="true" ht="22.5" hidden="false" customHeight="true" outlineLevel="0" collapsed="false">
      <c r="A107" s="284" t="n">
        <v>1100</v>
      </c>
      <c r="B107" s="284" t="s">
        <v>146</v>
      </c>
      <c r="C107" s="285" t="s">
        <v>148</v>
      </c>
      <c r="D107" s="286" t="n">
        <v>33</v>
      </c>
      <c r="E107" s="287" t="n">
        <v>20</v>
      </c>
      <c r="F107" s="288" t="n">
        <v>1800</v>
      </c>
      <c r="G107" s="289" t="n">
        <v>19.8</v>
      </c>
      <c r="H107" s="262" t="n">
        <f aca="false">I107*D107</f>
        <v>2581.59</v>
      </c>
      <c r="I107" s="250" t="n">
        <v>78.23</v>
      </c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</row>
    <row r="108" s="51" customFormat="true" ht="24" hidden="false" customHeight="true" outlineLevel="0" collapsed="false">
      <c r="A108" s="284" t="n">
        <v>1100</v>
      </c>
      <c r="B108" s="284" t="s">
        <v>146</v>
      </c>
      <c r="C108" s="285" t="s">
        <v>149</v>
      </c>
      <c r="D108" s="287" t="n">
        <v>33</v>
      </c>
      <c r="E108" s="287" t="n">
        <v>20</v>
      </c>
      <c r="F108" s="288" t="n">
        <v>1800</v>
      </c>
      <c r="G108" s="289" t="n">
        <v>19.8</v>
      </c>
      <c r="H108" s="283" t="n">
        <f aca="false">I108*D108</f>
        <v>2163.48</v>
      </c>
      <c r="I108" s="250" t="n">
        <v>65.56</v>
      </c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</row>
    <row r="109" s="51" customFormat="true" ht="24.75" hidden="false" customHeight="true" outlineLevel="0" collapsed="false">
      <c r="A109" s="290" t="n">
        <v>1100</v>
      </c>
      <c r="B109" s="290" t="s">
        <v>146</v>
      </c>
      <c r="C109" s="291" t="s">
        <v>150</v>
      </c>
      <c r="D109" s="292" t="n">
        <v>33</v>
      </c>
      <c r="E109" s="292" t="n">
        <v>20</v>
      </c>
      <c r="F109" s="293" t="n">
        <v>1800</v>
      </c>
      <c r="G109" s="294" t="n">
        <v>19.8</v>
      </c>
      <c r="H109" s="262" t="n">
        <f aca="false">I109*D109</f>
        <v>2778.27</v>
      </c>
      <c r="I109" s="250" t="n">
        <v>84.19</v>
      </c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</row>
    <row r="110" s="51" customFormat="true" ht="30" hidden="false" customHeight="true" outlineLevel="0" collapsed="false">
      <c r="A110" s="284" t="n">
        <v>8011</v>
      </c>
      <c r="B110" s="284" t="s">
        <v>146</v>
      </c>
      <c r="C110" s="285" t="s">
        <v>151</v>
      </c>
      <c r="D110" s="287" t="n">
        <v>33</v>
      </c>
      <c r="E110" s="287" t="n">
        <v>32</v>
      </c>
      <c r="F110" s="288" t="n">
        <v>2016</v>
      </c>
      <c r="G110" s="289" t="n">
        <v>19.239</v>
      </c>
      <c r="H110" s="283" t="n">
        <f aca="false">I110*D110</f>
        <v>3024.12</v>
      </c>
      <c r="I110" s="250" t="n">
        <v>91.64</v>
      </c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</row>
    <row r="111" s="296" customFormat="true" ht="33" hidden="false" customHeight="true" outlineLevel="0" collapsed="false">
      <c r="A111" s="269" t="s">
        <v>152</v>
      </c>
      <c r="B111" s="269"/>
      <c r="C111" s="269"/>
      <c r="D111" s="269"/>
      <c r="E111" s="269"/>
      <c r="F111" s="269"/>
      <c r="G111" s="269"/>
      <c r="H111" s="269"/>
      <c r="I111" s="269"/>
      <c r="J111" s="295"/>
      <c r="K111" s="295"/>
      <c r="L111" s="295"/>
      <c r="M111" s="295"/>
      <c r="N111" s="295"/>
      <c r="O111" s="295"/>
      <c r="P111" s="295"/>
      <c r="Q111" s="295"/>
      <c r="R111" s="295"/>
      <c r="S111" s="295"/>
      <c r="T111" s="295"/>
      <c r="U111" s="295"/>
      <c r="V111" s="295"/>
      <c r="W111" s="295"/>
      <c r="X111" s="295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5"/>
      <c r="AS111" s="295"/>
      <c r="AT111" s="295"/>
      <c r="AU111" s="295"/>
      <c r="AV111" s="295"/>
      <c r="AW111" s="295"/>
      <c r="AX111" s="295"/>
      <c r="AY111" s="295"/>
      <c r="AZ111" s="295"/>
      <c r="BA111" s="295"/>
      <c r="BB111" s="295"/>
      <c r="BC111" s="295"/>
      <c r="BD111" s="295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5"/>
      <c r="BO111" s="295"/>
      <c r="BP111" s="295"/>
      <c r="BQ111" s="295"/>
      <c r="BR111" s="295"/>
      <c r="BS111" s="295"/>
      <c r="BT111" s="295"/>
      <c r="BU111" s="295"/>
      <c r="BV111" s="295"/>
      <c r="BW111" s="295"/>
      <c r="BX111" s="295"/>
      <c r="BY111" s="295"/>
      <c r="BZ111" s="295"/>
      <c r="CA111" s="295"/>
      <c r="CB111" s="295"/>
      <c r="CC111" s="295"/>
      <c r="CD111" s="295"/>
      <c r="CE111" s="295"/>
      <c r="CF111" s="295"/>
      <c r="CG111" s="295"/>
      <c r="CH111" s="295"/>
      <c r="CI111" s="295"/>
      <c r="CJ111" s="295"/>
      <c r="CK111" s="295"/>
      <c r="CL111" s="295"/>
      <c r="CM111" s="295"/>
      <c r="CN111" s="295"/>
      <c r="CO111" s="295"/>
      <c r="CP111" s="295"/>
      <c r="CQ111" s="295"/>
      <c r="CR111" s="295"/>
      <c r="CS111" s="295"/>
      <c r="CT111" s="295"/>
      <c r="CU111" s="295"/>
      <c r="CV111" s="295"/>
      <c r="CW111" s="295"/>
      <c r="CX111" s="295"/>
      <c r="CY111" s="295"/>
      <c r="CZ111" s="295"/>
      <c r="DA111" s="295"/>
      <c r="DB111" s="295"/>
      <c r="DC111" s="295"/>
      <c r="DD111" s="295"/>
      <c r="DE111" s="295"/>
      <c r="DF111" s="295"/>
      <c r="DG111" s="295"/>
      <c r="DH111" s="295"/>
      <c r="DI111" s="295"/>
      <c r="DJ111" s="295"/>
      <c r="DK111" s="295"/>
      <c r="DL111" s="295"/>
      <c r="DM111" s="295"/>
      <c r="DN111" s="295"/>
      <c r="DO111" s="295"/>
      <c r="DP111" s="295"/>
      <c r="DQ111" s="295"/>
      <c r="DR111" s="295"/>
      <c r="DS111" s="295"/>
      <c r="DT111" s="295"/>
      <c r="DU111" s="295"/>
      <c r="DV111" s="295"/>
      <c r="DW111" s="295"/>
      <c r="DX111" s="295"/>
      <c r="DY111" s="295"/>
      <c r="DZ111" s="295"/>
      <c r="EA111" s="295"/>
      <c r="EB111" s="295"/>
      <c r="EC111" s="295"/>
      <c r="ED111" s="295"/>
      <c r="EE111" s="295"/>
      <c r="EF111" s="295"/>
      <c r="EG111" s="295"/>
      <c r="EH111" s="295"/>
      <c r="EI111" s="295"/>
      <c r="EJ111" s="295"/>
      <c r="EK111" s="295"/>
      <c r="EL111" s="295"/>
      <c r="EM111" s="295"/>
      <c r="EN111" s="295"/>
      <c r="EO111" s="295"/>
      <c r="EP111" s="295"/>
      <c r="EQ111" s="295"/>
      <c r="ER111" s="295"/>
      <c r="ES111" s="295"/>
      <c r="ET111" s="295"/>
      <c r="EU111" s="295"/>
      <c r="EV111" s="295"/>
      <c r="EW111" s="295"/>
      <c r="EX111" s="295"/>
      <c r="EY111" s="295"/>
      <c r="EZ111" s="295"/>
      <c r="FA111" s="295"/>
      <c r="FB111" s="295"/>
      <c r="FC111" s="295"/>
      <c r="FD111" s="295"/>
      <c r="FE111" s="295"/>
      <c r="FF111" s="295"/>
      <c r="FG111" s="295"/>
      <c r="FH111" s="295"/>
      <c r="FI111" s="295"/>
      <c r="FJ111" s="295"/>
      <c r="FK111" s="295"/>
      <c r="FL111" s="295"/>
    </row>
    <row r="112" s="51" customFormat="true" ht="33" hidden="false" customHeight="true" outlineLevel="0" collapsed="false">
      <c r="A112" s="23" t="s">
        <v>4</v>
      </c>
      <c r="B112" s="24" t="s">
        <v>5</v>
      </c>
      <c r="C112" s="25" t="s">
        <v>6</v>
      </c>
      <c r="D112" s="26" t="s">
        <v>7</v>
      </c>
      <c r="E112" s="25" t="s">
        <v>8</v>
      </c>
      <c r="F112" s="25" t="s">
        <v>9</v>
      </c>
      <c r="G112" s="115" t="s">
        <v>153</v>
      </c>
      <c r="H112" s="116" t="s">
        <v>11</v>
      </c>
      <c r="I112" s="31" t="s">
        <v>37</v>
      </c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</row>
    <row r="113" s="296" customFormat="true" ht="33" hidden="false" customHeight="true" outlineLevel="0" collapsed="false">
      <c r="A113" s="297" t="n">
        <v>8314</v>
      </c>
      <c r="B113" s="298" t="s">
        <v>154</v>
      </c>
      <c r="C113" s="299" t="s">
        <v>155</v>
      </c>
      <c r="D113" s="300" t="n">
        <v>22</v>
      </c>
      <c r="E113" s="301" t="n">
        <v>22</v>
      </c>
      <c r="F113" s="300" t="n">
        <v>1408</v>
      </c>
      <c r="G113" s="301" t="n">
        <v>15.796</v>
      </c>
      <c r="H113" s="250" t="n">
        <f aca="false">I113*D113</f>
        <v>2343.88</v>
      </c>
      <c r="I113" s="250" t="n">
        <v>106.54</v>
      </c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295"/>
      <c r="X113" s="295"/>
      <c r="Y113" s="295"/>
      <c r="Z113" s="295"/>
      <c r="AA113" s="295"/>
      <c r="AB113" s="295"/>
      <c r="AC113" s="295"/>
      <c r="AD113" s="295"/>
      <c r="AE113" s="295"/>
      <c r="AF113" s="295"/>
      <c r="AG113" s="295"/>
      <c r="AH113" s="295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5"/>
      <c r="AS113" s="295"/>
      <c r="AT113" s="295"/>
      <c r="AU113" s="295"/>
      <c r="AV113" s="295"/>
      <c r="AW113" s="295"/>
      <c r="AX113" s="295"/>
      <c r="AY113" s="295"/>
      <c r="AZ113" s="295"/>
      <c r="BA113" s="295"/>
      <c r="BB113" s="295"/>
      <c r="BC113" s="295"/>
      <c r="BD113" s="295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5"/>
      <c r="BO113" s="295"/>
      <c r="BP113" s="295"/>
      <c r="BQ113" s="295"/>
      <c r="BR113" s="295"/>
      <c r="BS113" s="295"/>
      <c r="BT113" s="295"/>
      <c r="BU113" s="295"/>
      <c r="BV113" s="295"/>
      <c r="BW113" s="295"/>
      <c r="BX113" s="295"/>
      <c r="BY113" s="295"/>
      <c r="BZ113" s="295"/>
      <c r="CA113" s="295"/>
      <c r="CB113" s="295"/>
      <c r="CC113" s="295"/>
      <c r="CD113" s="295"/>
      <c r="CE113" s="295"/>
      <c r="CF113" s="295"/>
      <c r="CG113" s="295"/>
      <c r="CH113" s="295"/>
      <c r="CI113" s="295"/>
      <c r="CJ113" s="295"/>
      <c r="CK113" s="295"/>
      <c r="CL113" s="295"/>
      <c r="CM113" s="295"/>
      <c r="CN113" s="295"/>
      <c r="CO113" s="295"/>
      <c r="CP113" s="295"/>
      <c r="CQ113" s="295"/>
      <c r="CR113" s="295"/>
      <c r="CS113" s="295"/>
      <c r="CT113" s="295"/>
      <c r="CU113" s="295"/>
      <c r="CV113" s="295"/>
      <c r="CW113" s="295"/>
      <c r="CX113" s="295"/>
      <c r="CY113" s="295"/>
      <c r="CZ113" s="295"/>
      <c r="DA113" s="295"/>
      <c r="DB113" s="295"/>
      <c r="DC113" s="295"/>
      <c r="DD113" s="295"/>
      <c r="DE113" s="295"/>
      <c r="DF113" s="295"/>
      <c r="DG113" s="295"/>
      <c r="DH113" s="295"/>
      <c r="DI113" s="295"/>
      <c r="DJ113" s="295"/>
      <c r="DK113" s="295"/>
      <c r="DL113" s="295"/>
      <c r="DM113" s="295"/>
      <c r="DN113" s="295"/>
      <c r="DO113" s="295"/>
      <c r="DP113" s="295"/>
      <c r="DQ113" s="295"/>
      <c r="DR113" s="295"/>
      <c r="DS113" s="295"/>
      <c r="DT113" s="295"/>
      <c r="DU113" s="295"/>
      <c r="DV113" s="295"/>
      <c r="DW113" s="295"/>
      <c r="DX113" s="295"/>
      <c r="DY113" s="295"/>
      <c r="DZ113" s="295"/>
      <c r="EA113" s="295"/>
      <c r="EB113" s="295"/>
      <c r="EC113" s="295"/>
      <c r="ED113" s="295"/>
      <c r="EE113" s="295"/>
      <c r="EF113" s="295"/>
      <c r="EG113" s="295"/>
      <c r="EH113" s="295"/>
      <c r="EI113" s="295"/>
      <c r="EJ113" s="295"/>
      <c r="EK113" s="295"/>
      <c r="EL113" s="295"/>
      <c r="EM113" s="295"/>
      <c r="EN113" s="295"/>
      <c r="EO113" s="295"/>
      <c r="EP113" s="295"/>
      <c r="EQ113" s="295"/>
      <c r="ER113" s="295"/>
      <c r="ES113" s="295"/>
      <c r="ET113" s="295"/>
      <c r="EU113" s="295"/>
      <c r="EV113" s="295"/>
      <c r="EW113" s="295"/>
      <c r="EX113" s="295"/>
      <c r="EY113" s="295"/>
      <c r="EZ113" s="295"/>
      <c r="FA113" s="295"/>
      <c r="FB113" s="295"/>
      <c r="FC113" s="295"/>
      <c r="FD113" s="295"/>
      <c r="FE113" s="295"/>
      <c r="FF113" s="295"/>
      <c r="FG113" s="295"/>
      <c r="FH113" s="295"/>
      <c r="FI113" s="295"/>
      <c r="FJ113" s="295"/>
      <c r="FK113" s="295"/>
      <c r="FL113" s="295"/>
    </row>
    <row r="114" s="51" customFormat="true" ht="25.5" hidden="false" customHeight="true" outlineLevel="0" collapsed="false">
      <c r="A114" s="302" t="n">
        <v>8315</v>
      </c>
      <c r="B114" s="118" t="s">
        <v>154</v>
      </c>
      <c r="C114" s="119" t="s">
        <v>156</v>
      </c>
      <c r="D114" s="121" t="n">
        <v>22</v>
      </c>
      <c r="E114" s="303" t="n">
        <v>22</v>
      </c>
      <c r="F114" s="121" t="n">
        <v>1144</v>
      </c>
      <c r="G114" s="303" t="n">
        <v>18.37</v>
      </c>
      <c r="H114" s="250" t="n">
        <f aca="false">I114*D114</f>
        <v>2507.78</v>
      </c>
      <c r="I114" s="250" t="n">
        <v>113.99</v>
      </c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</row>
    <row r="115" s="51" customFormat="true" ht="23.25" hidden="false" customHeight="true" outlineLevel="0" collapsed="false">
      <c r="A115" s="304" t="s">
        <v>157</v>
      </c>
      <c r="B115" s="304"/>
      <c r="C115" s="304"/>
      <c r="D115" s="304"/>
      <c r="E115" s="304"/>
      <c r="F115" s="304"/>
      <c r="G115" s="304"/>
      <c r="H115" s="304"/>
      <c r="I115" s="304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</row>
    <row r="116" s="306" customFormat="true" ht="25.5" hidden="false" customHeight="true" outlineLevel="0" collapsed="false">
      <c r="A116" s="23" t="s">
        <v>4</v>
      </c>
      <c r="B116" s="24" t="s">
        <v>5</v>
      </c>
      <c r="C116" s="24" t="s">
        <v>6</v>
      </c>
      <c r="D116" s="114" t="s">
        <v>7</v>
      </c>
      <c r="E116" s="24" t="s">
        <v>8</v>
      </c>
      <c r="F116" s="24" t="s">
        <v>9</v>
      </c>
      <c r="G116" s="115" t="s">
        <v>153</v>
      </c>
      <c r="H116" s="116" t="s">
        <v>11</v>
      </c>
      <c r="I116" s="31" t="s">
        <v>37</v>
      </c>
      <c r="J116" s="305"/>
      <c r="K116" s="305"/>
      <c r="L116" s="305"/>
      <c r="M116" s="305"/>
      <c r="N116" s="305"/>
      <c r="O116" s="305"/>
      <c r="P116" s="305"/>
      <c r="Q116" s="305"/>
      <c r="R116" s="305"/>
      <c r="S116" s="305"/>
      <c r="T116" s="305"/>
      <c r="U116" s="305"/>
      <c r="V116" s="305"/>
      <c r="W116" s="305"/>
      <c r="X116" s="305"/>
      <c r="Y116" s="305"/>
      <c r="Z116" s="305"/>
      <c r="AA116" s="305"/>
      <c r="AB116" s="305"/>
      <c r="AC116" s="305"/>
      <c r="AD116" s="305"/>
      <c r="AE116" s="305"/>
      <c r="AF116" s="305"/>
      <c r="AG116" s="305"/>
      <c r="AH116" s="305"/>
      <c r="AI116" s="305"/>
      <c r="AJ116" s="305"/>
      <c r="AK116" s="305"/>
      <c r="AL116" s="305"/>
      <c r="AM116" s="305"/>
      <c r="AN116" s="305"/>
      <c r="AO116" s="305"/>
      <c r="AP116" s="305"/>
      <c r="AQ116" s="305"/>
      <c r="AR116" s="305"/>
      <c r="AS116" s="305"/>
      <c r="AT116" s="305"/>
      <c r="AU116" s="305"/>
      <c r="AV116" s="305"/>
      <c r="AW116" s="305"/>
      <c r="AX116" s="305"/>
      <c r="AY116" s="305"/>
      <c r="AZ116" s="305"/>
      <c r="BA116" s="305"/>
      <c r="BB116" s="305"/>
      <c r="BC116" s="305"/>
      <c r="BD116" s="305"/>
      <c r="BE116" s="305"/>
      <c r="BF116" s="305"/>
      <c r="BG116" s="305"/>
      <c r="BH116" s="305"/>
      <c r="BI116" s="305"/>
      <c r="BJ116" s="305"/>
      <c r="BK116" s="305"/>
      <c r="BL116" s="305"/>
      <c r="BM116" s="305"/>
      <c r="BN116" s="305"/>
      <c r="BO116" s="305"/>
      <c r="BP116" s="305"/>
      <c r="BQ116" s="305"/>
      <c r="BR116" s="305"/>
      <c r="BS116" s="305"/>
      <c r="BT116" s="305"/>
      <c r="BU116" s="305"/>
      <c r="BV116" s="305"/>
      <c r="BW116" s="305"/>
      <c r="BX116" s="305"/>
      <c r="BY116" s="305"/>
      <c r="BZ116" s="305"/>
      <c r="CA116" s="305"/>
      <c r="CB116" s="305"/>
      <c r="CC116" s="305"/>
      <c r="CD116" s="305"/>
      <c r="CE116" s="305"/>
      <c r="CF116" s="305"/>
      <c r="CG116" s="305"/>
      <c r="CH116" s="305"/>
      <c r="CI116" s="305"/>
      <c r="CJ116" s="305"/>
      <c r="CK116" s="305"/>
      <c r="CL116" s="305"/>
      <c r="CM116" s="305"/>
      <c r="CN116" s="305"/>
      <c r="CO116" s="305"/>
      <c r="CP116" s="305"/>
      <c r="CQ116" s="305"/>
      <c r="CR116" s="305"/>
      <c r="CS116" s="305"/>
      <c r="CT116" s="305"/>
      <c r="CU116" s="305"/>
      <c r="CV116" s="305"/>
      <c r="CW116" s="305"/>
      <c r="CX116" s="305"/>
      <c r="CY116" s="305"/>
      <c r="CZ116" s="305"/>
      <c r="DA116" s="305"/>
      <c r="DB116" s="305"/>
      <c r="DC116" s="305"/>
      <c r="DD116" s="305"/>
      <c r="DE116" s="305"/>
      <c r="DF116" s="305"/>
      <c r="DG116" s="305"/>
      <c r="DH116" s="305"/>
      <c r="DI116" s="305"/>
      <c r="DJ116" s="305"/>
      <c r="DK116" s="305"/>
      <c r="DL116" s="305"/>
      <c r="DM116" s="305"/>
      <c r="DN116" s="305"/>
      <c r="DO116" s="305"/>
      <c r="DP116" s="305"/>
      <c r="DQ116" s="305"/>
      <c r="DR116" s="305"/>
      <c r="DS116" s="305"/>
      <c r="DT116" s="305"/>
      <c r="DU116" s="305"/>
      <c r="DV116" s="305"/>
      <c r="DW116" s="305"/>
      <c r="DX116" s="305"/>
      <c r="DY116" s="305"/>
      <c r="DZ116" s="305"/>
      <c r="EA116" s="305"/>
      <c r="EB116" s="305"/>
      <c r="EC116" s="305"/>
      <c r="ED116" s="305"/>
      <c r="EE116" s="305"/>
      <c r="EF116" s="305"/>
      <c r="EG116" s="305"/>
      <c r="EH116" s="305"/>
      <c r="EI116" s="305"/>
      <c r="EJ116" s="305"/>
      <c r="EK116" s="305"/>
      <c r="EL116" s="305"/>
      <c r="EM116" s="305"/>
      <c r="EN116" s="305"/>
      <c r="EO116" s="305"/>
      <c r="EP116" s="305"/>
      <c r="EQ116" s="305"/>
      <c r="ER116" s="305"/>
      <c r="ES116" s="305"/>
      <c r="ET116" s="305"/>
      <c r="EU116" s="305"/>
      <c r="EV116" s="305"/>
      <c r="EW116" s="305"/>
      <c r="EX116" s="305"/>
      <c r="EY116" s="305"/>
      <c r="EZ116" s="305"/>
      <c r="FA116" s="305"/>
      <c r="FB116" s="305"/>
      <c r="FC116" s="305"/>
      <c r="FD116" s="305"/>
      <c r="FE116" s="305"/>
      <c r="FF116" s="305"/>
      <c r="FG116" s="305"/>
    </row>
    <row r="117" s="306" customFormat="true" ht="23.25" hidden="false" customHeight="false" outlineLevel="0" collapsed="false">
      <c r="A117" s="117" t="s">
        <v>158</v>
      </c>
      <c r="B117" s="298" t="s">
        <v>159</v>
      </c>
      <c r="C117" s="307" t="s">
        <v>160</v>
      </c>
      <c r="D117" s="149" t="n">
        <v>21</v>
      </c>
      <c r="E117" s="301" t="n">
        <v>18</v>
      </c>
      <c r="F117" s="149" t="n">
        <v>936</v>
      </c>
      <c r="G117" s="308" t="n">
        <v>20.118</v>
      </c>
      <c r="H117" s="309" t="n">
        <f aca="false">I117*D117</f>
        <v>3176.04</v>
      </c>
      <c r="I117" s="309" t="n">
        <v>151.24</v>
      </c>
      <c r="J117" s="305"/>
      <c r="K117" s="305"/>
      <c r="L117" s="305"/>
      <c r="M117" s="305"/>
      <c r="N117" s="305"/>
      <c r="O117" s="305"/>
      <c r="P117" s="305"/>
      <c r="Q117" s="305"/>
      <c r="R117" s="305"/>
      <c r="S117" s="305"/>
      <c r="T117" s="305"/>
      <c r="U117" s="305"/>
      <c r="V117" s="305"/>
      <c r="W117" s="305"/>
      <c r="X117" s="305"/>
      <c r="Y117" s="305"/>
      <c r="Z117" s="305"/>
      <c r="AA117" s="305"/>
      <c r="AB117" s="305"/>
      <c r="AC117" s="305"/>
      <c r="AD117" s="305"/>
      <c r="AE117" s="305"/>
      <c r="AF117" s="305"/>
      <c r="AG117" s="305"/>
      <c r="AH117" s="305"/>
      <c r="AI117" s="305"/>
      <c r="AJ117" s="305"/>
      <c r="AK117" s="305"/>
      <c r="AL117" s="305"/>
      <c r="AM117" s="305"/>
      <c r="AN117" s="305"/>
      <c r="AO117" s="305"/>
      <c r="AP117" s="305"/>
      <c r="AQ117" s="305"/>
      <c r="AR117" s="305"/>
      <c r="AS117" s="305"/>
      <c r="AT117" s="305"/>
      <c r="AU117" s="305"/>
      <c r="AV117" s="305"/>
      <c r="AW117" s="305"/>
      <c r="AX117" s="305"/>
      <c r="AY117" s="305"/>
      <c r="AZ117" s="305"/>
      <c r="BA117" s="305"/>
      <c r="BB117" s="305"/>
      <c r="BC117" s="305"/>
      <c r="BD117" s="305"/>
      <c r="BE117" s="305"/>
      <c r="BF117" s="305"/>
      <c r="BG117" s="305"/>
      <c r="BH117" s="305"/>
      <c r="BI117" s="305"/>
      <c r="BJ117" s="305"/>
      <c r="BK117" s="305"/>
      <c r="BL117" s="305"/>
      <c r="BM117" s="305"/>
      <c r="BN117" s="305"/>
      <c r="BO117" s="305"/>
      <c r="BP117" s="305"/>
      <c r="BQ117" s="305"/>
      <c r="BR117" s="305"/>
      <c r="BS117" s="305"/>
      <c r="BT117" s="305"/>
      <c r="BU117" s="305"/>
      <c r="BV117" s="305"/>
      <c r="BW117" s="305"/>
      <c r="BX117" s="305"/>
      <c r="BY117" s="305"/>
      <c r="BZ117" s="305"/>
      <c r="CA117" s="305"/>
      <c r="CB117" s="305"/>
      <c r="CC117" s="305"/>
      <c r="CD117" s="305"/>
      <c r="CE117" s="305"/>
      <c r="CF117" s="305"/>
      <c r="CG117" s="305"/>
      <c r="CH117" s="305"/>
      <c r="CI117" s="305"/>
      <c r="CJ117" s="305"/>
      <c r="CK117" s="305"/>
      <c r="CL117" s="305"/>
      <c r="CM117" s="305"/>
      <c r="CN117" s="305"/>
      <c r="CO117" s="305"/>
      <c r="CP117" s="305"/>
      <c r="CQ117" s="305"/>
      <c r="CR117" s="305"/>
      <c r="CS117" s="305"/>
      <c r="CT117" s="305"/>
      <c r="CU117" s="305"/>
      <c r="CV117" s="305"/>
      <c r="CW117" s="305"/>
      <c r="CX117" s="305"/>
      <c r="CY117" s="305"/>
      <c r="CZ117" s="305"/>
      <c r="DA117" s="305"/>
      <c r="DB117" s="305"/>
      <c r="DC117" s="305"/>
      <c r="DD117" s="305"/>
      <c r="DE117" s="305"/>
      <c r="DF117" s="305"/>
      <c r="DG117" s="305"/>
      <c r="DH117" s="305"/>
      <c r="DI117" s="305"/>
      <c r="DJ117" s="305"/>
      <c r="DK117" s="305"/>
      <c r="DL117" s="305"/>
      <c r="DM117" s="305"/>
      <c r="DN117" s="305"/>
      <c r="DO117" s="305"/>
      <c r="DP117" s="305"/>
      <c r="DQ117" s="305"/>
      <c r="DR117" s="305"/>
      <c r="DS117" s="305"/>
      <c r="DT117" s="305"/>
      <c r="DU117" s="305"/>
      <c r="DV117" s="305"/>
      <c r="DW117" s="305"/>
      <c r="DX117" s="305"/>
      <c r="DY117" s="305"/>
      <c r="DZ117" s="305"/>
      <c r="EA117" s="305"/>
      <c r="EB117" s="305"/>
      <c r="EC117" s="305"/>
      <c r="ED117" s="305"/>
      <c r="EE117" s="305"/>
      <c r="EF117" s="305"/>
      <c r="EG117" s="305"/>
      <c r="EH117" s="305"/>
      <c r="EI117" s="305"/>
      <c r="EJ117" s="305"/>
      <c r="EK117" s="305"/>
      <c r="EL117" s="305"/>
      <c r="EM117" s="305"/>
      <c r="EN117" s="305"/>
      <c r="EO117" s="305"/>
      <c r="EP117" s="305"/>
      <c r="EQ117" s="305"/>
      <c r="ER117" s="305"/>
      <c r="ES117" s="305"/>
      <c r="ET117" s="305"/>
      <c r="EU117" s="305"/>
      <c r="EV117" s="305"/>
      <c r="EW117" s="305"/>
      <c r="EX117" s="305"/>
      <c r="EY117" s="305"/>
      <c r="EZ117" s="305"/>
      <c r="FA117" s="305"/>
      <c r="FB117" s="305"/>
      <c r="FC117" s="305"/>
      <c r="FD117" s="305"/>
      <c r="FE117" s="305"/>
      <c r="FF117" s="305"/>
      <c r="FG117" s="305"/>
    </row>
    <row r="118" s="306" customFormat="true" ht="25.5" hidden="false" customHeight="true" outlineLevel="0" collapsed="false">
      <c r="A118" s="117" t="s">
        <v>158</v>
      </c>
      <c r="B118" s="117" t="s">
        <v>159</v>
      </c>
      <c r="C118" s="281" t="s">
        <v>161</v>
      </c>
      <c r="D118" s="121" t="n">
        <v>21</v>
      </c>
      <c r="E118" s="303" t="n">
        <v>18</v>
      </c>
      <c r="F118" s="121" t="n">
        <v>936</v>
      </c>
      <c r="G118" s="310" t="n">
        <v>20.118</v>
      </c>
      <c r="H118" s="311" t="n">
        <f aca="false">I118*D118</f>
        <v>3614.1</v>
      </c>
      <c r="I118" s="311" t="n">
        <v>172.1</v>
      </c>
      <c r="J118" s="305"/>
      <c r="K118" s="305"/>
      <c r="L118" s="305"/>
      <c r="M118" s="305"/>
      <c r="N118" s="305"/>
      <c r="O118" s="305"/>
      <c r="P118" s="305"/>
      <c r="Q118" s="305"/>
      <c r="R118" s="305"/>
      <c r="S118" s="305"/>
      <c r="T118" s="305"/>
      <c r="U118" s="305"/>
      <c r="V118" s="305"/>
      <c r="W118" s="305"/>
      <c r="X118" s="305"/>
      <c r="Y118" s="305"/>
      <c r="Z118" s="305"/>
      <c r="AA118" s="305"/>
      <c r="AB118" s="305"/>
      <c r="AC118" s="305"/>
      <c r="AD118" s="305"/>
      <c r="AE118" s="305"/>
      <c r="AF118" s="305"/>
      <c r="AG118" s="305"/>
      <c r="AH118" s="305"/>
      <c r="AI118" s="305"/>
      <c r="AJ118" s="305"/>
      <c r="AK118" s="305"/>
      <c r="AL118" s="305"/>
      <c r="AM118" s="305"/>
      <c r="AN118" s="305"/>
      <c r="AO118" s="305"/>
      <c r="AP118" s="305"/>
      <c r="AQ118" s="305"/>
      <c r="AR118" s="305"/>
      <c r="AS118" s="305"/>
      <c r="AT118" s="305"/>
      <c r="AU118" s="305"/>
      <c r="AV118" s="305"/>
      <c r="AW118" s="305"/>
      <c r="AX118" s="305"/>
      <c r="AY118" s="305"/>
      <c r="AZ118" s="305"/>
      <c r="BA118" s="305"/>
      <c r="BB118" s="305"/>
      <c r="BC118" s="305"/>
      <c r="BD118" s="305"/>
      <c r="BE118" s="305"/>
      <c r="BF118" s="305"/>
      <c r="BG118" s="305"/>
      <c r="BH118" s="305"/>
      <c r="BI118" s="305"/>
      <c r="BJ118" s="305"/>
      <c r="BK118" s="305"/>
      <c r="BL118" s="305"/>
      <c r="BM118" s="305"/>
      <c r="BN118" s="305"/>
      <c r="BO118" s="305"/>
      <c r="BP118" s="305"/>
      <c r="BQ118" s="305"/>
      <c r="BR118" s="305"/>
      <c r="BS118" s="305"/>
      <c r="BT118" s="305"/>
      <c r="BU118" s="305"/>
      <c r="BV118" s="305"/>
      <c r="BW118" s="305"/>
      <c r="BX118" s="305"/>
      <c r="BY118" s="305"/>
      <c r="BZ118" s="305"/>
      <c r="CA118" s="305"/>
      <c r="CB118" s="305"/>
      <c r="CC118" s="305"/>
      <c r="CD118" s="305"/>
      <c r="CE118" s="305"/>
      <c r="CF118" s="305"/>
      <c r="CG118" s="305"/>
      <c r="CH118" s="305"/>
      <c r="CI118" s="305"/>
      <c r="CJ118" s="305"/>
      <c r="CK118" s="305"/>
      <c r="CL118" s="305"/>
      <c r="CM118" s="305"/>
      <c r="CN118" s="305"/>
      <c r="CO118" s="305"/>
      <c r="CP118" s="305"/>
      <c r="CQ118" s="305"/>
      <c r="CR118" s="305"/>
      <c r="CS118" s="305"/>
      <c r="CT118" s="305"/>
      <c r="CU118" s="305"/>
      <c r="CV118" s="305"/>
      <c r="CW118" s="305"/>
      <c r="CX118" s="305"/>
      <c r="CY118" s="305"/>
      <c r="CZ118" s="305"/>
      <c r="DA118" s="305"/>
      <c r="DB118" s="305"/>
      <c r="DC118" s="305"/>
      <c r="DD118" s="305"/>
      <c r="DE118" s="305"/>
      <c r="DF118" s="305"/>
      <c r="DG118" s="305"/>
      <c r="DH118" s="305"/>
      <c r="DI118" s="305"/>
      <c r="DJ118" s="305"/>
      <c r="DK118" s="305"/>
      <c r="DL118" s="305"/>
      <c r="DM118" s="305"/>
      <c r="DN118" s="305"/>
      <c r="DO118" s="305"/>
      <c r="DP118" s="305"/>
      <c r="DQ118" s="305"/>
      <c r="DR118" s="305"/>
      <c r="DS118" s="305"/>
      <c r="DT118" s="305"/>
      <c r="DU118" s="305"/>
      <c r="DV118" s="305"/>
      <c r="DW118" s="305"/>
      <c r="DX118" s="305"/>
      <c r="DY118" s="305"/>
      <c r="DZ118" s="305"/>
      <c r="EA118" s="305"/>
      <c r="EB118" s="305"/>
      <c r="EC118" s="305"/>
      <c r="ED118" s="305"/>
      <c r="EE118" s="305"/>
      <c r="EF118" s="305"/>
      <c r="EG118" s="305"/>
      <c r="EH118" s="305"/>
      <c r="EI118" s="305"/>
      <c r="EJ118" s="305"/>
      <c r="EK118" s="305"/>
      <c r="EL118" s="305"/>
      <c r="EM118" s="305"/>
      <c r="EN118" s="305"/>
      <c r="EO118" s="305"/>
      <c r="EP118" s="305"/>
      <c r="EQ118" s="305"/>
      <c r="ER118" s="305"/>
      <c r="ES118" s="305"/>
      <c r="ET118" s="305"/>
      <c r="EU118" s="305"/>
      <c r="EV118" s="305"/>
      <c r="EW118" s="305"/>
      <c r="EX118" s="305"/>
      <c r="EY118" s="305"/>
      <c r="EZ118" s="305"/>
      <c r="FA118" s="305"/>
      <c r="FB118" s="305"/>
      <c r="FC118" s="305"/>
      <c r="FD118" s="305"/>
      <c r="FE118" s="305"/>
      <c r="FF118" s="305"/>
      <c r="FG118" s="305"/>
    </row>
    <row r="119" s="306" customFormat="true" ht="21.75" hidden="false" customHeight="true" outlineLevel="0" collapsed="false">
      <c r="A119" s="117" t="s">
        <v>162</v>
      </c>
      <c r="B119" s="298" t="s">
        <v>163</v>
      </c>
      <c r="C119" s="281" t="s">
        <v>164</v>
      </c>
      <c r="D119" s="121" t="n">
        <v>5.5</v>
      </c>
      <c r="E119" s="303" t="n">
        <v>4</v>
      </c>
      <c r="F119" s="121" t="n">
        <v>160</v>
      </c>
      <c r="G119" s="310" t="n">
        <v>24.75</v>
      </c>
      <c r="H119" s="311" t="n">
        <f aca="false">I119*D119</f>
        <v>4535.96</v>
      </c>
      <c r="I119" s="311" t="n">
        <v>824.72</v>
      </c>
      <c r="J119" s="305"/>
      <c r="K119" s="305"/>
      <c r="L119" s="305"/>
      <c r="M119" s="305"/>
      <c r="N119" s="305"/>
      <c r="O119" s="305"/>
      <c r="P119" s="305"/>
      <c r="Q119" s="305"/>
      <c r="R119" s="305"/>
      <c r="S119" s="305"/>
      <c r="T119" s="305"/>
      <c r="U119" s="305"/>
      <c r="V119" s="305"/>
      <c r="W119" s="305"/>
      <c r="X119" s="305"/>
      <c r="Y119" s="305"/>
      <c r="Z119" s="305"/>
      <c r="AA119" s="305"/>
      <c r="AB119" s="305"/>
      <c r="AC119" s="305"/>
      <c r="AD119" s="305"/>
      <c r="AE119" s="305"/>
      <c r="AF119" s="305"/>
      <c r="AG119" s="305"/>
      <c r="AH119" s="305"/>
      <c r="AI119" s="305"/>
      <c r="AJ119" s="305"/>
      <c r="AK119" s="305"/>
      <c r="AL119" s="305"/>
      <c r="AM119" s="305"/>
      <c r="AN119" s="305"/>
      <c r="AO119" s="305"/>
      <c r="AP119" s="305"/>
      <c r="AQ119" s="305"/>
      <c r="AR119" s="305"/>
      <c r="AS119" s="305"/>
      <c r="AT119" s="305"/>
      <c r="AU119" s="305"/>
      <c r="AV119" s="305"/>
      <c r="AW119" s="305"/>
      <c r="AX119" s="305"/>
      <c r="AY119" s="305"/>
      <c r="AZ119" s="305"/>
      <c r="BA119" s="305"/>
      <c r="BB119" s="305"/>
      <c r="BC119" s="305"/>
      <c r="BD119" s="305"/>
      <c r="BE119" s="305"/>
      <c r="BF119" s="305"/>
      <c r="BG119" s="305"/>
      <c r="BH119" s="305"/>
      <c r="BI119" s="305"/>
      <c r="BJ119" s="305"/>
      <c r="BK119" s="305"/>
      <c r="BL119" s="305"/>
      <c r="BM119" s="305"/>
      <c r="BN119" s="305"/>
      <c r="BO119" s="305"/>
      <c r="BP119" s="305"/>
      <c r="BQ119" s="305"/>
      <c r="BR119" s="305"/>
      <c r="BS119" s="305"/>
      <c r="BT119" s="305"/>
      <c r="BU119" s="305"/>
      <c r="BV119" s="305"/>
      <c r="BW119" s="305"/>
      <c r="BX119" s="305"/>
      <c r="BY119" s="305"/>
      <c r="BZ119" s="305"/>
      <c r="CA119" s="305"/>
      <c r="CB119" s="305"/>
      <c r="CC119" s="305"/>
      <c r="CD119" s="305"/>
      <c r="CE119" s="305"/>
      <c r="CF119" s="305"/>
      <c r="CG119" s="305"/>
      <c r="CH119" s="305"/>
      <c r="CI119" s="305"/>
      <c r="CJ119" s="305"/>
      <c r="CK119" s="305"/>
      <c r="CL119" s="305"/>
      <c r="CM119" s="305"/>
      <c r="CN119" s="305"/>
      <c r="CO119" s="305"/>
      <c r="CP119" s="305"/>
      <c r="CQ119" s="305"/>
      <c r="CR119" s="305"/>
      <c r="CS119" s="305"/>
      <c r="CT119" s="305"/>
      <c r="CU119" s="305"/>
      <c r="CV119" s="305"/>
      <c r="CW119" s="305"/>
      <c r="CX119" s="305"/>
      <c r="CY119" s="305"/>
      <c r="CZ119" s="305"/>
      <c r="DA119" s="305"/>
      <c r="DB119" s="305"/>
      <c r="DC119" s="305"/>
      <c r="DD119" s="305"/>
      <c r="DE119" s="305"/>
      <c r="DF119" s="305"/>
      <c r="DG119" s="305"/>
      <c r="DH119" s="305"/>
      <c r="DI119" s="305"/>
      <c r="DJ119" s="305"/>
      <c r="DK119" s="305"/>
      <c r="DL119" s="305"/>
      <c r="DM119" s="305"/>
      <c r="DN119" s="305"/>
      <c r="DO119" s="305"/>
      <c r="DP119" s="305"/>
      <c r="DQ119" s="305"/>
      <c r="DR119" s="305"/>
      <c r="DS119" s="305"/>
      <c r="DT119" s="305"/>
      <c r="DU119" s="305"/>
      <c r="DV119" s="305"/>
      <c r="DW119" s="305"/>
      <c r="DX119" s="305"/>
      <c r="DY119" s="305"/>
      <c r="DZ119" s="305"/>
      <c r="EA119" s="305"/>
      <c r="EB119" s="305"/>
      <c r="EC119" s="305"/>
      <c r="ED119" s="305"/>
      <c r="EE119" s="305"/>
      <c r="EF119" s="305"/>
      <c r="EG119" s="305"/>
      <c r="EH119" s="305"/>
      <c r="EI119" s="305"/>
      <c r="EJ119" s="305"/>
      <c r="EK119" s="305"/>
      <c r="EL119" s="305"/>
      <c r="EM119" s="305"/>
      <c r="EN119" s="305"/>
      <c r="EO119" s="305"/>
      <c r="EP119" s="305"/>
      <c r="EQ119" s="305"/>
      <c r="ER119" s="305"/>
      <c r="ES119" s="305"/>
      <c r="ET119" s="305"/>
      <c r="EU119" s="305"/>
      <c r="EV119" s="305"/>
      <c r="EW119" s="305"/>
      <c r="EX119" s="305"/>
      <c r="EY119" s="305"/>
      <c r="EZ119" s="305"/>
      <c r="FA119" s="305"/>
      <c r="FB119" s="305"/>
      <c r="FC119" s="305"/>
      <c r="FD119" s="305"/>
      <c r="FE119" s="305"/>
      <c r="FF119" s="305"/>
      <c r="FG119" s="305"/>
    </row>
    <row r="120" s="306" customFormat="true" ht="23.25" hidden="false" customHeight="true" outlineLevel="0" collapsed="false">
      <c r="A120" s="312" t="s">
        <v>165</v>
      </c>
      <c r="B120" s="313" t="s">
        <v>166</v>
      </c>
      <c r="C120" s="314" t="s">
        <v>167</v>
      </c>
      <c r="D120" s="315" t="n">
        <v>6.45</v>
      </c>
      <c r="E120" s="149" t="n">
        <v>10</v>
      </c>
      <c r="F120" s="301"/>
      <c r="G120" s="316" t="n">
        <v>0.898</v>
      </c>
      <c r="H120" s="317"/>
      <c r="I120" s="309" t="n">
        <v>2891.35</v>
      </c>
      <c r="J120" s="305"/>
      <c r="K120" s="305"/>
      <c r="L120" s="305"/>
      <c r="M120" s="305"/>
      <c r="N120" s="305"/>
      <c r="O120" s="305"/>
      <c r="P120" s="305"/>
      <c r="Q120" s="305"/>
      <c r="R120" s="305"/>
      <c r="S120" s="305"/>
      <c r="T120" s="305"/>
      <c r="U120" s="305"/>
      <c r="V120" s="305"/>
      <c r="W120" s="305"/>
      <c r="X120" s="305"/>
      <c r="Y120" s="305"/>
      <c r="Z120" s="305"/>
      <c r="AA120" s="305"/>
      <c r="AB120" s="305"/>
      <c r="AC120" s="305"/>
      <c r="AD120" s="305"/>
      <c r="AE120" s="305"/>
      <c r="AF120" s="305"/>
      <c r="AG120" s="305"/>
      <c r="AH120" s="305"/>
      <c r="AI120" s="305"/>
      <c r="AJ120" s="305"/>
      <c r="AK120" s="305"/>
      <c r="AL120" s="305"/>
      <c r="AM120" s="305"/>
      <c r="AN120" s="305"/>
      <c r="AO120" s="305"/>
      <c r="AP120" s="305"/>
      <c r="AQ120" s="305"/>
      <c r="AR120" s="305"/>
      <c r="AS120" s="305"/>
      <c r="AT120" s="305"/>
      <c r="AU120" s="305"/>
      <c r="AV120" s="305"/>
      <c r="AW120" s="305"/>
      <c r="AX120" s="305"/>
      <c r="AY120" s="305"/>
      <c r="AZ120" s="305"/>
      <c r="BA120" s="305"/>
      <c r="BB120" s="305"/>
      <c r="BC120" s="305"/>
      <c r="BD120" s="305"/>
      <c r="BE120" s="305"/>
      <c r="BF120" s="305"/>
      <c r="BG120" s="305"/>
      <c r="BH120" s="305"/>
      <c r="BI120" s="305"/>
      <c r="BJ120" s="305"/>
      <c r="BK120" s="305"/>
      <c r="BL120" s="305"/>
      <c r="BM120" s="305"/>
      <c r="BN120" s="305"/>
      <c r="BO120" s="305"/>
      <c r="BP120" s="305"/>
      <c r="BQ120" s="305"/>
      <c r="BR120" s="305"/>
      <c r="BS120" s="305"/>
      <c r="BT120" s="305"/>
      <c r="BU120" s="305"/>
      <c r="BV120" s="305"/>
      <c r="BW120" s="305"/>
      <c r="BX120" s="305"/>
      <c r="BY120" s="305"/>
      <c r="BZ120" s="305"/>
      <c r="CA120" s="305"/>
      <c r="CB120" s="305"/>
      <c r="CC120" s="305"/>
      <c r="CD120" s="305"/>
      <c r="CE120" s="305"/>
      <c r="CF120" s="305"/>
      <c r="CG120" s="305"/>
      <c r="CH120" s="305"/>
      <c r="CI120" s="305"/>
      <c r="CJ120" s="305"/>
      <c r="CK120" s="305"/>
      <c r="CL120" s="305"/>
      <c r="CM120" s="305"/>
      <c r="CN120" s="305"/>
      <c r="CO120" s="305"/>
      <c r="CP120" s="305"/>
      <c r="CQ120" s="305"/>
      <c r="CR120" s="305"/>
      <c r="CS120" s="305"/>
      <c r="CT120" s="305"/>
      <c r="CU120" s="305"/>
      <c r="CV120" s="305"/>
      <c r="CW120" s="305"/>
      <c r="CX120" s="305"/>
      <c r="CY120" s="305"/>
      <c r="CZ120" s="305"/>
      <c r="DA120" s="305"/>
      <c r="DB120" s="305"/>
      <c r="DC120" s="305"/>
      <c r="DD120" s="305"/>
      <c r="DE120" s="305"/>
      <c r="DF120" s="305"/>
      <c r="DG120" s="305"/>
      <c r="DH120" s="305"/>
      <c r="DI120" s="305"/>
      <c r="DJ120" s="305"/>
      <c r="DK120" s="305"/>
      <c r="DL120" s="305"/>
      <c r="DM120" s="305"/>
      <c r="DN120" s="305"/>
      <c r="DO120" s="305"/>
      <c r="DP120" s="305"/>
      <c r="DQ120" s="305"/>
      <c r="DR120" s="305"/>
      <c r="DS120" s="305"/>
      <c r="DT120" s="305"/>
      <c r="DU120" s="305"/>
      <c r="DV120" s="305"/>
      <c r="DW120" s="305"/>
      <c r="DX120" s="305"/>
      <c r="DY120" s="305"/>
      <c r="DZ120" s="305"/>
      <c r="EA120" s="305"/>
      <c r="EB120" s="305"/>
      <c r="EC120" s="305"/>
      <c r="ED120" s="305"/>
      <c r="EE120" s="305"/>
      <c r="EF120" s="305"/>
      <c r="EG120" s="305"/>
      <c r="EH120" s="305"/>
      <c r="EI120" s="305"/>
      <c r="EJ120" s="305"/>
      <c r="EK120" s="305"/>
      <c r="EL120" s="305"/>
      <c r="EM120" s="305"/>
      <c r="EN120" s="305"/>
      <c r="EO120" s="305"/>
      <c r="EP120" s="305"/>
      <c r="EQ120" s="305"/>
      <c r="ER120" s="305"/>
      <c r="ES120" s="305"/>
      <c r="ET120" s="305"/>
      <c r="EU120" s="305"/>
      <c r="EV120" s="305"/>
      <c r="EW120" s="305"/>
      <c r="EX120" s="305"/>
      <c r="EY120" s="305"/>
      <c r="EZ120" s="305"/>
      <c r="FA120" s="305"/>
      <c r="FB120" s="305"/>
      <c r="FC120" s="305"/>
      <c r="FD120" s="305"/>
      <c r="FE120" s="305"/>
      <c r="FF120" s="305"/>
      <c r="FG120" s="305"/>
    </row>
    <row r="121" s="306" customFormat="true" ht="23.25" hidden="false" customHeight="true" outlineLevel="0" collapsed="false">
      <c r="A121" s="318" t="s">
        <v>168</v>
      </c>
      <c r="B121" s="117" t="s">
        <v>166</v>
      </c>
      <c r="C121" s="314"/>
      <c r="D121" s="319" t="n">
        <v>6.45</v>
      </c>
      <c r="E121" s="121" t="n">
        <v>10</v>
      </c>
      <c r="F121" s="303"/>
      <c r="G121" s="320" t="n">
        <v>0.989</v>
      </c>
      <c r="H121" s="321"/>
      <c r="I121" s="311" t="n">
        <v>1599.52</v>
      </c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05"/>
      <c r="AL121" s="305"/>
      <c r="AM121" s="305"/>
      <c r="AN121" s="305"/>
      <c r="AO121" s="305"/>
      <c r="AP121" s="305"/>
      <c r="AQ121" s="305"/>
      <c r="AR121" s="305"/>
      <c r="AS121" s="305"/>
      <c r="AT121" s="305"/>
      <c r="AU121" s="305"/>
      <c r="AV121" s="305"/>
      <c r="AW121" s="305"/>
      <c r="AX121" s="305"/>
      <c r="AY121" s="305"/>
      <c r="AZ121" s="305"/>
      <c r="BA121" s="305"/>
      <c r="BB121" s="305"/>
      <c r="BC121" s="305"/>
      <c r="BD121" s="305"/>
      <c r="BE121" s="305"/>
      <c r="BF121" s="305"/>
      <c r="BG121" s="305"/>
      <c r="BH121" s="305"/>
      <c r="BI121" s="305"/>
      <c r="BJ121" s="305"/>
      <c r="BK121" s="305"/>
      <c r="BL121" s="305"/>
      <c r="BM121" s="305"/>
      <c r="BN121" s="305"/>
      <c r="BO121" s="305"/>
      <c r="BP121" s="305"/>
      <c r="BQ121" s="305"/>
      <c r="BR121" s="305"/>
      <c r="BS121" s="305"/>
      <c r="BT121" s="305"/>
      <c r="BU121" s="305"/>
      <c r="BV121" s="305"/>
      <c r="BW121" s="305"/>
      <c r="BX121" s="305"/>
      <c r="BY121" s="305"/>
      <c r="BZ121" s="305"/>
      <c r="CA121" s="305"/>
      <c r="CB121" s="305"/>
      <c r="CC121" s="305"/>
      <c r="CD121" s="305"/>
      <c r="CE121" s="305"/>
      <c r="CF121" s="305"/>
      <c r="CG121" s="305"/>
      <c r="CH121" s="305"/>
      <c r="CI121" s="305"/>
      <c r="CJ121" s="305"/>
      <c r="CK121" s="305"/>
      <c r="CL121" s="305"/>
      <c r="CM121" s="305"/>
      <c r="CN121" s="305"/>
      <c r="CO121" s="305"/>
      <c r="CP121" s="305"/>
      <c r="CQ121" s="305"/>
      <c r="CR121" s="305"/>
      <c r="CS121" s="305"/>
      <c r="CT121" s="305"/>
      <c r="CU121" s="305"/>
      <c r="CV121" s="305"/>
      <c r="CW121" s="305"/>
      <c r="CX121" s="305"/>
      <c r="CY121" s="305"/>
      <c r="CZ121" s="305"/>
      <c r="DA121" s="305"/>
      <c r="DB121" s="305"/>
      <c r="DC121" s="305"/>
      <c r="DD121" s="305"/>
      <c r="DE121" s="305"/>
      <c r="DF121" s="305"/>
      <c r="DG121" s="305"/>
      <c r="DH121" s="305"/>
      <c r="DI121" s="305"/>
      <c r="DJ121" s="305"/>
      <c r="DK121" s="305"/>
      <c r="DL121" s="305"/>
      <c r="DM121" s="305"/>
      <c r="DN121" s="305"/>
      <c r="DO121" s="305"/>
      <c r="DP121" s="305"/>
      <c r="DQ121" s="305"/>
      <c r="DR121" s="305"/>
      <c r="DS121" s="305"/>
      <c r="DT121" s="305"/>
      <c r="DU121" s="305"/>
      <c r="DV121" s="305"/>
      <c r="DW121" s="305"/>
      <c r="DX121" s="305"/>
      <c r="DY121" s="305"/>
      <c r="DZ121" s="305"/>
      <c r="EA121" s="305"/>
      <c r="EB121" s="305"/>
      <c r="EC121" s="305"/>
      <c r="ED121" s="305"/>
      <c r="EE121" s="305"/>
      <c r="EF121" s="305"/>
      <c r="EG121" s="305"/>
      <c r="EH121" s="305"/>
      <c r="EI121" s="305"/>
      <c r="EJ121" s="305"/>
      <c r="EK121" s="305"/>
      <c r="EL121" s="305"/>
      <c r="EM121" s="305"/>
      <c r="EN121" s="305"/>
      <c r="EO121" s="305"/>
      <c r="EP121" s="305"/>
      <c r="EQ121" s="305"/>
      <c r="ER121" s="305"/>
      <c r="ES121" s="305"/>
      <c r="ET121" s="305"/>
      <c r="EU121" s="305"/>
      <c r="EV121" s="305"/>
      <c r="EW121" s="305"/>
      <c r="EX121" s="305"/>
      <c r="EY121" s="305"/>
      <c r="EZ121" s="305"/>
      <c r="FA121" s="305"/>
      <c r="FB121" s="305"/>
      <c r="FC121" s="305"/>
      <c r="FD121" s="305"/>
      <c r="FE121" s="305"/>
      <c r="FF121" s="305"/>
      <c r="FG121" s="305"/>
    </row>
    <row r="122" s="306" customFormat="true" ht="25.5" hidden="false" customHeight="true" outlineLevel="0" collapsed="false">
      <c r="A122" s="269" t="s">
        <v>169</v>
      </c>
      <c r="B122" s="269"/>
      <c r="C122" s="269"/>
      <c r="D122" s="269"/>
      <c r="E122" s="269"/>
      <c r="F122" s="269"/>
      <c r="G122" s="269"/>
      <c r="H122" s="269"/>
      <c r="I122" s="269"/>
      <c r="J122" s="305"/>
      <c r="K122" s="305"/>
      <c r="L122" s="305"/>
      <c r="M122" s="305"/>
      <c r="N122" s="305"/>
      <c r="O122" s="305"/>
      <c r="P122" s="305"/>
      <c r="Q122" s="305"/>
      <c r="R122" s="305"/>
      <c r="S122" s="305"/>
      <c r="T122" s="305"/>
      <c r="U122" s="305"/>
      <c r="V122" s="305"/>
      <c r="W122" s="305"/>
      <c r="X122" s="305"/>
      <c r="Y122" s="305"/>
      <c r="Z122" s="305"/>
      <c r="AA122" s="305"/>
      <c r="AB122" s="305"/>
      <c r="AC122" s="305"/>
      <c r="AD122" s="305"/>
      <c r="AE122" s="305"/>
      <c r="AF122" s="305"/>
      <c r="AG122" s="305"/>
      <c r="AH122" s="305"/>
      <c r="AI122" s="305"/>
      <c r="AJ122" s="305"/>
      <c r="AK122" s="305"/>
      <c r="AL122" s="305"/>
      <c r="AM122" s="305"/>
      <c r="AN122" s="305"/>
      <c r="AO122" s="305"/>
      <c r="AP122" s="305"/>
      <c r="AQ122" s="305"/>
      <c r="AR122" s="305"/>
      <c r="AS122" s="305"/>
      <c r="AT122" s="305"/>
      <c r="AU122" s="305"/>
      <c r="AV122" s="305"/>
      <c r="AW122" s="305"/>
      <c r="AX122" s="305"/>
      <c r="AY122" s="305"/>
      <c r="AZ122" s="305"/>
      <c r="BA122" s="305"/>
      <c r="BB122" s="305"/>
      <c r="BC122" s="305"/>
      <c r="BD122" s="305"/>
      <c r="BE122" s="305"/>
      <c r="BF122" s="305"/>
      <c r="BG122" s="305"/>
      <c r="BH122" s="305"/>
      <c r="BI122" s="305"/>
      <c r="BJ122" s="305"/>
      <c r="BK122" s="305"/>
      <c r="BL122" s="305"/>
      <c r="BM122" s="305"/>
      <c r="BN122" s="305"/>
      <c r="BO122" s="305"/>
      <c r="BP122" s="305"/>
      <c r="BQ122" s="305"/>
      <c r="BR122" s="305"/>
      <c r="BS122" s="305"/>
      <c r="BT122" s="305"/>
      <c r="BU122" s="305"/>
      <c r="BV122" s="305"/>
      <c r="BW122" s="305"/>
      <c r="BX122" s="305"/>
      <c r="BY122" s="305"/>
      <c r="BZ122" s="305"/>
      <c r="CA122" s="305"/>
      <c r="CB122" s="305"/>
      <c r="CC122" s="305"/>
      <c r="CD122" s="305"/>
      <c r="CE122" s="305"/>
      <c r="CF122" s="305"/>
      <c r="CG122" s="305"/>
      <c r="CH122" s="305"/>
      <c r="CI122" s="305"/>
      <c r="CJ122" s="305"/>
      <c r="CK122" s="305"/>
      <c r="CL122" s="305"/>
      <c r="CM122" s="305"/>
      <c r="CN122" s="305"/>
      <c r="CO122" s="305"/>
      <c r="CP122" s="305"/>
      <c r="CQ122" s="305"/>
      <c r="CR122" s="305"/>
      <c r="CS122" s="305"/>
      <c r="CT122" s="305"/>
      <c r="CU122" s="305"/>
      <c r="CV122" s="305"/>
      <c r="CW122" s="305"/>
      <c r="CX122" s="305"/>
      <c r="CY122" s="305"/>
      <c r="CZ122" s="305"/>
      <c r="DA122" s="305"/>
      <c r="DB122" s="305"/>
      <c r="DC122" s="305"/>
      <c r="DD122" s="305"/>
      <c r="DE122" s="305"/>
      <c r="DF122" s="305"/>
      <c r="DG122" s="305"/>
      <c r="DH122" s="305"/>
      <c r="DI122" s="305"/>
      <c r="DJ122" s="305"/>
      <c r="DK122" s="305"/>
      <c r="DL122" s="305"/>
      <c r="DM122" s="305"/>
      <c r="DN122" s="305"/>
      <c r="DO122" s="305"/>
      <c r="DP122" s="305"/>
      <c r="DQ122" s="305"/>
      <c r="DR122" s="305"/>
      <c r="DS122" s="305"/>
      <c r="DT122" s="305"/>
      <c r="DU122" s="305"/>
      <c r="DV122" s="305"/>
      <c r="DW122" s="305"/>
      <c r="DX122" s="305"/>
      <c r="DY122" s="305"/>
      <c r="DZ122" s="305"/>
      <c r="EA122" s="305"/>
      <c r="EB122" s="305"/>
      <c r="EC122" s="305"/>
      <c r="ED122" s="305"/>
      <c r="EE122" s="305"/>
      <c r="EF122" s="305"/>
      <c r="EG122" s="305"/>
      <c r="EH122" s="305"/>
      <c r="EI122" s="305"/>
      <c r="EJ122" s="305"/>
      <c r="EK122" s="305"/>
      <c r="EL122" s="305"/>
      <c r="EM122" s="305"/>
      <c r="EN122" s="305"/>
      <c r="EO122" s="305"/>
      <c r="EP122" s="305"/>
      <c r="EQ122" s="305"/>
      <c r="ER122" s="305"/>
      <c r="ES122" s="305"/>
      <c r="ET122" s="305"/>
      <c r="EU122" s="305"/>
      <c r="EV122" s="305"/>
      <c r="EW122" s="305"/>
      <c r="EX122" s="305"/>
      <c r="EY122" s="305"/>
      <c r="EZ122" s="305"/>
      <c r="FA122" s="305"/>
      <c r="FB122" s="305"/>
      <c r="FC122" s="305"/>
      <c r="FD122" s="305"/>
      <c r="FE122" s="305"/>
      <c r="FF122" s="305"/>
      <c r="FG122" s="305"/>
    </row>
    <row r="123" s="306" customFormat="true" ht="34.5" hidden="false" customHeight="true" outlineLevel="0" collapsed="false">
      <c r="A123" s="270" t="s">
        <v>4</v>
      </c>
      <c r="B123" s="270" t="s">
        <v>5</v>
      </c>
      <c r="C123" s="270" t="s">
        <v>6</v>
      </c>
      <c r="D123" s="271" t="s">
        <v>142</v>
      </c>
      <c r="E123" s="272" t="s">
        <v>8</v>
      </c>
      <c r="F123" s="271" t="s">
        <v>9</v>
      </c>
      <c r="G123" s="273" t="s">
        <v>143</v>
      </c>
      <c r="H123" s="223" t="s">
        <v>11</v>
      </c>
      <c r="I123" s="274" t="s">
        <v>37</v>
      </c>
      <c r="J123" s="305"/>
      <c r="K123" s="305"/>
      <c r="L123" s="305"/>
      <c r="M123" s="305"/>
      <c r="N123" s="305"/>
      <c r="O123" s="305"/>
      <c r="P123" s="305"/>
      <c r="Q123" s="305"/>
      <c r="R123" s="305"/>
      <c r="S123" s="305"/>
      <c r="T123" s="305"/>
      <c r="U123" s="305"/>
      <c r="V123" s="305"/>
      <c r="W123" s="305"/>
      <c r="X123" s="305"/>
      <c r="Y123" s="305"/>
      <c r="Z123" s="305"/>
      <c r="AA123" s="305"/>
      <c r="AB123" s="305"/>
      <c r="AC123" s="305"/>
      <c r="AD123" s="305"/>
      <c r="AE123" s="305"/>
      <c r="AF123" s="305"/>
      <c r="AG123" s="305"/>
      <c r="AH123" s="305"/>
      <c r="AI123" s="305"/>
      <c r="AJ123" s="305"/>
      <c r="AK123" s="305"/>
      <c r="AL123" s="305"/>
      <c r="AM123" s="305"/>
      <c r="AN123" s="305"/>
      <c r="AO123" s="305"/>
      <c r="AP123" s="305"/>
      <c r="AQ123" s="305"/>
      <c r="AR123" s="305"/>
      <c r="AS123" s="305"/>
      <c r="AT123" s="305"/>
      <c r="AU123" s="305"/>
      <c r="AV123" s="305"/>
      <c r="AW123" s="305"/>
      <c r="AX123" s="305"/>
      <c r="AY123" s="305"/>
      <c r="AZ123" s="305"/>
      <c r="BA123" s="305"/>
      <c r="BB123" s="305"/>
      <c r="BC123" s="305"/>
      <c r="BD123" s="305"/>
      <c r="BE123" s="305"/>
      <c r="BF123" s="305"/>
      <c r="BG123" s="305"/>
      <c r="BH123" s="305"/>
      <c r="BI123" s="305"/>
      <c r="BJ123" s="305"/>
      <c r="BK123" s="305"/>
      <c r="BL123" s="305"/>
      <c r="BM123" s="305"/>
      <c r="BN123" s="305"/>
      <c r="BO123" s="305"/>
      <c r="BP123" s="305"/>
      <c r="BQ123" s="305"/>
      <c r="BR123" s="305"/>
      <c r="BS123" s="305"/>
      <c r="BT123" s="305"/>
      <c r="BU123" s="305"/>
      <c r="BV123" s="305"/>
      <c r="BW123" s="305"/>
      <c r="BX123" s="305"/>
      <c r="BY123" s="305"/>
      <c r="BZ123" s="305"/>
      <c r="CA123" s="305"/>
      <c r="CB123" s="305"/>
      <c r="CC123" s="305"/>
      <c r="CD123" s="305"/>
      <c r="CE123" s="305"/>
      <c r="CF123" s="305"/>
      <c r="CG123" s="305"/>
      <c r="CH123" s="305"/>
      <c r="CI123" s="305"/>
      <c r="CJ123" s="305"/>
      <c r="CK123" s="305"/>
      <c r="CL123" s="305"/>
      <c r="CM123" s="305"/>
      <c r="CN123" s="305"/>
      <c r="CO123" s="305"/>
      <c r="CP123" s="305"/>
      <c r="CQ123" s="305"/>
      <c r="CR123" s="305"/>
      <c r="CS123" s="305"/>
      <c r="CT123" s="305"/>
      <c r="CU123" s="305"/>
      <c r="CV123" s="305"/>
      <c r="CW123" s="305"/>
      <c r="CX123" s="305"/>
      <c r="CY123" s="305"/>
      <c r="CZ123" s="305"/>
      <c r="DA123" s="305"/>
      <c r="DB123" s="305"/>
      <c r="DC123" s="305"/>
      <c r="DD123" s="305"/>
      <c r="DE123" s="305"/>
      <c r="DF123" s="305"/>
      <c r="DG123" s="305"/>
      <c r="DH123" s="305"/>
      <c r="DI123" s="305"/>
      <c r="DJ123" s="305"/>
      <c r="DK123" s="305"/>
      <c r="DL123" s="305"/>
      <c r="DM123" s="305"/>
      <c r="DN123" s="305"/>
      <c r="DO123" s="305"/>
      <c r="DP123" s="305"/>
      <c r="DQ123" s="305"/>
      <c r="DR123" s="305"/>
      <c r="DS123" s="305"/>
      <c r="DT123" s="305"/>
      <c r="DU123" s="305"/>
      <c r="DV123" s="305"/>
      <c r="DW123" s="305"/>
      <c r="DX123" s="305"/>
      <c r="DY123" s="305"/>
      <c r="DZ123" s="305"/>
      <c r="EA123" s="305"/>
      <c r="EB123" s="305"/>
      <c r="EC123" s="305"/>
      <c r="ED123" s="305"/>
      <c r="EE123" s="305"/>
      <c r="EF123" s="305"/>
      <c r="EG123" s="305"/>
      <c r="EH123" s="305"/>
      <c r="EI123" s="305"/>
      <c r="EJ123" s="305"/>
      <c r="EK123" s="305"/>
      <c r="EL123" s="305"/>
      <c r="EM123" s="305"/>
      <c r="EN123" s="305"/>
      <c r="EO123" s="305"/>
      <c r="EP123" s="305"/>
      <c r="EQ123" s="305"/>
      <c r="ER123" s="305"/>
      <c r="ES123" s="305"/>
      <c r="ET123" s="305"/>
      <c r="EU123" s="305"/>
      <c r="EV123" s="305"/>
      <c r="EW123" s="305"/>
      <c r="EX123" s="305"/>
      <c r="EY123" s="305"/>
      <c r="EZ123" s="305"/>
      <c r="FA123" s="305"/>
      <c r="FB123" s="305"/>
      <c r="FC123" s="305"/>
      <c r="FD123" s="305"/>
      <c r="FE123" s="305"/>
      <c r="FF123" s="305"/>
      <c r="FG123" s="305"/>
    </row>
    <row r="124" s="306" customFormat="true" ht="20.25" hidden="false" customHeight="true" outlineLevel="0" collapsed="false">
      <c r="A124" s="322" t="n">
        <v>8050</v>
      </c>
      <c r="B124" s="275" t="s">
        <v>170</v>
      </c>
      <c r="C124" s="323" t="s">
        <v>171</v>
      </c>
      <c r="D124" s="324" t="n">
        <v>8.26</v>
      </c>
      <c r="E124" s="325" t="n">
        <v>8</v>
      </c>
      <c r="F124" s="277" t="n">
        <v>304</v>
      </c>
      <c r="G124" s="277" t="n">
        <v>19.28</v>
      </c>
      <c r="H124" s="311" t="n">
        <f aca="false">I124*D124</f>
        <v>3322.998</v>
      </c>
      <c r="I124" s="311" t="n">
        <v>402.3</v>
      </c>
      <c r="J124" s="305"/>
      <c r="K124" s="305"/>
      <c r="L124" s="305"/>
      <c r="M124" s="305"/>
      <c r="N124" s="305"/>
      <c r="O124" s="305"/>
      <c r="P124" s="305"/>
      <c r="Q124" s="305"/>
      <c r="R124" s="305"/>
      <c r="S124" s="305"/>
      <c r="T124" s="305"/>
      <c r="U124" s="305"/>
      <c r="V124" s="305"/>
      <c r="W124" s="305"/>
      <c r="X124" s="305"/>
      <c r="Y124" s="305"/>
      <c r="Z124" s="305"/>
      <c r="AA124" s="305"/>
      <c r="AB124" s="305"/>
      <c r="AC124" s="305"/>
      <c r="AD124" s="305"/>
      <c r="AE124" s="305"/>
      <c r="AF124" s="305"/>
      <c r="AG124" s="305"/>
      <c r="AH124" s="305"/>
      <c r="AI124" s="305"/>
      <c r="AJ124" s="305"/>
      <c r="AK124" s="305"/>
      <c r="AL124" s="305"/>
      <c r="AM124" s="305"/>
      <c r="AN124" s="305"/>
      <c r="AO124" s="305"/>
      <c r="AP124" s="305"/>
      <c r="AQ124" s="305"/>
      <c r="AR124" s="305"/>
      <c r="AS124" s="305"/>
      <c r="AT124" s="305"/>
      <c r="AU124" s="305"/>
      <c r="AV124" s="305"/>
      <c r="AW124" s="305"/>
      <c r="AX124" s="305"/>
      <c r="AY124" s="305"/>
      <c r="AZ124" s="305"/>
      <c r="BA124" s="305"/>
      <c r="BB124" s="305"/>
      <c r="BC124" s="305"/>
      <c r="BD124" s="305"/>
      <c r="BE124" s="305"/>
      <c r="BF124" s="305"/>
      <c r="BG124" s="305"/>
      <c r="BH124" s="305"/>
      <c r="BI124" s="305"/>
      <c r="BJ124" s="305"/>
      <c r="BK124" s="305"/>
      <c r="BL124" s="305"/>
      <c r="BM124" s="305"/>
      <c r="BN124" s="305"/>
      <c r="BO124" s="305"/>
      <c r="BP124" s="305"/>
      <c r="BQ124" s="305"/>
      <c r="BR124" s="305"/>
      <c r="BS124" s="305"/>
      <c r="BT124" s="305"/>
      <c r="BU124" s="305"/>
      <c r="BV124" s="305"/>
      <c r="BW124" s="305"/>
      <c r="BX124" s="305"/>
      <c r="BY124" s="305"/>
      <c r="BZ124" s="305"/>
      <c r="CA124" s="305"/>
      <c r="CB124" s="305"/>
      <c r="CC124" s="305"/>
      <c r="CD124" s="305"/>
      <c r="CE124" s="305"/>
      <c r="CF124" s="305"/>
      <c r="CG124" s="305"/>
      <c r="CH124" s="305"/>
      <c r="CI124" s="305"/>
      <c r="CJ124" s="305"/>
      <c r="CK124" s="305"/>
      <c r="CL124" s="305"/>
      <c r="CM124" s="305"/>
      <c r="CN124" s="305"/>
      <c r="CO124" s="305"/>
      <c r="CP124" s="305"/>
      <c r="CQ124" s="305"/>
      <c r="CR124" s="305"/>
      <c r="CS124" s="305"/>
      <c r="CT124" s="305"/>
      <c r="CU124" s="305"/>
      <c r="CV124" s="305"/>
      <c r="CW124" s="305"/>
      <c r="CX124" s="305"/>
      <c r="CY124" s="305"/>
      <c r="CZ124" s="305"/>
      <c r="DA124" s="305"/>
      <c r="DB124" s="305"/>
      <c r="DC124" s="305"/>
      <c r="DD124" s="305"/>
      <c r="DE124" s="305"/>
      <c r="DF124" s="305"/>
      <c r="DG124" s="305"/>
      <c r="DH124" s="305"/>
      <c r="DI124" s="305"/>
      <c r="DJ124" s="305"/>
      <c r="DK124" s="305"/>
      <c r="DL124" s="305"/>
      <c r="DM124" s="305"/>
      <c r="DN124" s="305"/>
      <c r="DO124" s="305"/>
      <c r="DP124" s="305"/>
      <c r="DQ124" s="305"/>
      <c r="DR124" s="305"/>
      <c r="DS124" s="305"/>
      <c r="DT124" s="305"/>
      <c r="DU124" s="305"/>
      <c r="DV124" s="305"/>
      <c r="DW124" s="305"/>
      <c r="DX124" s="305"/>
      <c r="DY124" s="305"/>
      <c r="DZ124" s="305"/>
      <c r="EA124" s="305"/>
      <c r="EB124" s="305"/>
      <c r="EC124" s="305"/>
      <c r="ED124" s="305"/>
      <c r="EE124" s="305"/>
      <c r="EF124" s="305"/>
      <c r="EG124" s="305"/>
      <c r="EH124" s="305"/>
      <c r="EI124" s="305"/>
      <c r="EJ124" s="305"/>
      <c r="EK124" s="305"/>
      <c r="EL124" s="305"/>
      <c r="EM124" s="305"/>
      <c r="EN124" s="305"/>
      <c r="EO124" s="305"/>
      <c r="EP124" s="305"/>
      <c r="EQ124" s="305"/>
      <c r="ER124" s="305"/>
      <c r="ES124" s="305"/>
      <c r="ET124" s="305"/>
      <c r="EU124" s="305"/>
      <c r="EV124" s="305"/>
      <c r="EW124" s="305"/>
      <c r="EX124" s="305"/>
      <c r="EY124" s="305"/>
      <c r="EZ124" s="305"/>
      <c r="FA124" s="305"/>
      <c r="FB124" s="305"/>
      <c r="FC124" s="305"/>
      <c r="FD124" s="305"/>
      <c r="FE124" s="305"/>
      <c r="FF124" s="305"/>
      <c r="FG124" s="305"/>
    </row>
    <row r="125" s="306" customFormat="true" ht="21" hidden="false" customHeight="true" outlineLevel="0" collapsed="false">
      <c r="A125" s="269" t="s">
        <v>172</v>
      </c>
      <c r="B125" s="269"/>
      <c r="C125" s="269"/>
      <c r="D125" s="269"/>
      <c r="E125" s="269"/>
      <c r="F125" s="269"/>
      <c r="G125" s="269"/>
      <c r="H125" s="269"/>
      <c r="I125" s="269"/>
      <c r="J125" s="305"/>
      <c r="K125" s="305"/>
      <c r="L125" s="305"/>
      <c r="M125" s="305"/>
      <c r="N125" s="305"/>
      <c r="O125" s="305"/>
      <c r="P125" s="305"/>
      <c r="Q125" s="305"/>
      <c r="R125" s="305"/>
      <c r="S125" s="305"/>
      <c r="T125" s="305"/>
      <c r="U125" s="305"/>
      <c r="V125" s="305"/>
      <c r="W125" s="305"/>
      <c r="X125" s="305"/>
      <c r="Y125" s="305"/>
      <c r="Z125" s="305"/>
      <c r="AA125" s="305"/>
      <c r="AB125" s="305"/>
      <c r="AC125" s="305"/>
      <c r="AD125" s="305"/>
      <c r="AE125" s="305"/>
      <c r="AF125" s="305"/>
      <c r="AG125" s="305"/>
      <c r="AH125" s="305"/>
      <c r="AI125" s="305"/>
      <c r="AJ125" s="305"/>
      <c r="AK125" s="305"/>
      <c r="AL125" s="305"/>
      <c r="AM125" s="305"/>
      <c r="AN125" s="305"/>
      <c r="AO125" s="305"/>
      <c r="AP125" s="305"/>
      <c r="AQ125" s="305"/>
      <c r="AR125" s="305"/>
      <c r="AS125" s="305"/>
      <c r="AT125" s="305"/>
      <c r="AU125" s="305"/>
      <c r="AV125" s="305"/>
      <c r="AW125" s="305"/>
      <c r="AX125" s="305"/>
      <c r="AY125" s="305"/>
      <c r="AZ125" s="305"/>
      <c r="BA125" s="305"/>
      <c r="BB125" s="305"/>
      <c r="BC125" s="305"/>
      <c r="BD125" s="305"/>
      <c r="BE125" s="305"/>
      <c r="BF125" s="305"/>
      <c r="BG125" s="305"/>
      <c r="BH125" s="305"/>
      <c r="BI125" s="305"/>
      <c r="BJ125" s="305"/>
      <c r="BK125" s="305"/>
      <c r="BL125" s="305"/>
      <c r="BM125" s="305"/>
      <c r="BN125" s="305"/>
      <c r="BO125" s="305"/>
      <c r="BP125" s="305"/>
      <c r="BQ125" s="305"/>
      <c r="BR125" s="305"/>
      <c r="BS125" s="305"/>
      <c r="BT125" s="305"/>
      <c r="BU125" s="305"/>
      <c r="BV125" s="305"/>
      <c r="BW125" s="305"/>
      <c r="BX125" s="305"/>
      <c r="BY125" s="305"/>
      <c r="BZ125" s="305"/>
      <c r="CA125" s="305"/>
      <c r="CB125" s="305"/>
      <c r="CC125" s="305"/>
      <c r="CD125" s="305"/>
      <c r="CE125" s="305"/>
      <c r="CF125" s="305"/>
      <c r="CG125" s="305"/>
      <c r="CH125" s="305"/>
      <c r="CI125" s="305"/>
      <c r="CJ125" s="305"/>
      <c r="CK125" s="305"/>
      <c r="CL125" s="305"/>
      <c r="CM125" s="305"/>
      <c r="CN125" s="305"/>
      <c r="CO125" s="305"/>
      <c r="CP125" s="305"/>
      <c r="CQ125" s="305"/>
      <c r="CR125" s="305"/>
      <c r="CS125" s="305"/>
      <c r="CT125" s="305"/>
      <c r="CU125" s="305"/>
      <c r="CV125" s="305"/>
      <c r="CW125" s="305"/>
      <c r="CX125" s="305"/>
      <c r="CY125" s="305"/>
      <c r="CZ125" s="305"/>
      <c r="DA125" s="305"/>
      <c r="DB125" s="305"/>
      <c r="DC125" s="305"/>
      <c r="DD125" s="305"/>
      <c r="DE125" s="305"/>
      <c r="DF125" s="305"/>
      <c r="DG125" s="305"/>
      <c r="DH125" s="305"/>
      <c r="DI125" s="305"/>
      <c r="DJ125" s="305"/>
      <c r="DK125" s="305"/>
      <c r="DL125" s="305"/>
      <c r="DM125" s="305"/>
      <c r="DN125" s="305"/>
      <c r="DO125" s="305"/>
      <c r="DP125" s="305"/>
      <c r="DQ125" s="305"/>
      <c r="DR125" s="305"/>
      <c r="DS125" s="305"/>
      <c r="DT125" s="305"/>
      <c r="DU125" s="305"/>
      <c r="DV125" s="305"/>
      <c r="DW125" s="305"/>
      <c r="DX125" s="305"/>
      <c r="DY125" s="305"/>
      <c r="DZ125" s="305"/>
      <c r="EA125" s="305"/>
      <c r="EB125" s="305"/>
      <c r="EC125" s="305"/>
      <c r="ED125" s="305"/>
      <c r="EE125" s="305"/>
      <c r="EF125" s="305"/>
      <c r="EG125" s="305"/>
      <c r="EH125" s="305"/>
      <c r="EI125" s="305"/>
      <c r="EJ125" s="305"/>
      <c r="EK125" s="305"/>
      <c r="EL125" s="305"/>
      <c r="EM125" s="305"/>
      <c r="EN125" s="305"/>
      <c r="EO125" s="305"/>
      <c r="EP125" s="305"/>
      <c r="EQ125" s="305"/>
      <c r="ER125" s="305"/>
      <c r="ES125" s="305"/>
      <c r="ET125" s="305"/>
      <c r="EU125" s="305"/>
      <c r="EV125" s="305"/>
      <c r="EW125" s="305"/>
      <c r="EX125" s="305"/>
      <c r="EY125" s="305"/>
      <c r="EZ125" s="305"/>
      <c r="FA125" s="305"/>
      <c r="FB125" s="305"/>
      <c r="FC125" s="305"/>
      <c r="FD125" s="305"/>
      <c r="FE125" s="305"/>
      <c r="FF125" s="305"/>
      <c r="FG125" s="305"/>
    </row>
    <row r="126" s="306" customFormat="true" ht="26.25" hidden="false" customHeight="true" outlineLevel="0" collapsed="false">
      <c r="A126" s="270" t="s">
        <v>4</v>
      </c>
      <c r="B126" s="270" t="s">
        <v>5</v>
      </c>
      <c r="C126" s="270" t="s">
        <v>6</v>
      </c>
      <c r="D126" s="271" t="s">
        <v>142</v>
      </c>
      <c r="E126" s="272" t="s">
        <v>8</v>
      </c>
      <c r="F126" s="271" t="s">
        <v>9</v>
      </c>
      <c r="G126" s="273" t="s">
        <v>143</v>
      </c>
      <c r="H126" s="223" t="s">
        <v>11</v>
      </c>
      <c r="I126" s="274" t="s">
        <v>37</v>
      </c>
      <c r="J126" s="305"/>
      <c r="K126" s="305"/>
      <c r="L126" s="305"/>
      <c r="M126" s="305"/>
      <c r="N126" s="305"/>
      <c r="O126" s="305"/>
      <c r="P126" s="305"/>
      <c r="Q126" s="305"/>
      <c r="R126" s="305"/>
      <c r="S126" s="305"/>
      <c r="T126" s="305"/>
      <c r="U126" s="305"/>
      <c r="V126" s="305"/>
      <c r="W126" s="305"/>
      <c r="X126" s="305"/>
      <c r="Y126" s="305"/>
      <c r="Z126" s="305"/>
      <c r="AA126" s="305"/>
      <c r="AB126" s="305"/>
      <c r="AC126" s="305"/>
      <c r="AD126" s="305"/>
      <c r="AE126" s="305"/>
      <c r="AF126" s="305"/>
      <c r="AG126" s="305"/>
      <c r="AH126" s="305"/>
      <c r="AI126" s="305"/>
      <c r="AJ126" s="305"/>
      <c r="AK126" s="305"/>
      <c r="AL126" s="305"/>
      <c r="AM126" s="305"/>
      <c r="AN126" s="305"/>
      <c r="AO126" s="305"/>
      <c r="AP126" s="305"/>
      <c r="AQ126" s="305"/>
      <c r="AR126" s="305"/>
      <c r="AS126" s="305"/>
      <c r="AT126" s="305"/>
      <c r="AU126" s="305"/>
      <c r="AV126" s="305"/>
      <c r="AW126" s="305"/>
      <c r="AX126" s="305"/>
      <c r="AY126" s="305"/>
      <c r="AZ126" s="305"/>
      <c r="BA126" s="305"/>
      <c r="BB126" s="305"/>
      <c r="BC126" s="305"/>
      <c r="BD126" s="305"/>
      <c r="BE126" s="305"/>
      <c r="BF126" s="305"/>
      <c r="BG126" s="305"/>
      <c r="BH126" s="305"/>
      <c r="BI126" s="305"/>
      <c r="BJ126" s="305"/>
      <c r="BK126" s="305"/>
      <c r="BL126" s="305"/>
      <c r="BM126" s="305"/>
      <c r="BN126" s="305"/>
      <c r="BO126" s="305"/>
      <c r="BP126" s="305"/>
      <c r="BQ126" s="305"/>
      <c r="BR126" s="305"/>
      <c r="BS126" s="305"/>
      <c r="BT126" s="305"/>
      <c r="BU126" s="305"/>
      <c r="BV126" s="305"/>
      <c r="BW126" s="305"/>
      <c r="BX126" s="305"/>
      <c r="BY126" s="305"/>
      <c r="BZ126" s="305"/>
      <c r="CA126" s="305"/>
      <c r="CB126" s="305"/>
      <c r="CC126" s="305"/>
      <c r="CD126" s="305"/>
      <c r="CE126" s="305"/>
      <c r="CF126" s="305"/>
      <c r="CG126" s="305"/>
      <c r="CH126" s="305"/>
      <c r="CI126" s="305"/>
      <c r="CJ126" s="305"/>
      <c r="CK126" s="305"/>
      <c r="CL126" s="305"/>
      <c r="CM126" s="305"/>
      <c r="CN126" s="305"/>
      <c r="CO126" s="305"/>
      <c r="CP126" s="305"/>
      <c r="CQ126" s="305"/>
      <c r="CR126" s="305"/>
      <c r="CS126" s="305"/>
      <c r="CT126" s="305"/>
      <c r="CU126" s="305"/>
      <c r="CV126" s="305"/>
      <c r="CW126" s="305"/>
      <c r="CX126" s="305"/>
      <c r="CY126" s="305"/>
      <c r="CZ126" s="305"/>
      <c r="DA126" s="305"/>
      <c r="DB126" s="305"/>
      <c r="DC126" s="305"/>
      <c r="DD126" s="305"/>
      <c r="DE126" s="305"/>
      <c r="DF126" s="305"/>
      <c r="DG126" s="305"/>
      <c r="DH126" s="305"/>
      <c r="DI126" s="305"/>
      <c r="DJ126" s="305"/>
      <c r="DK126" s="305"/>
      <c r="DL126" s="305"/>
      <c r="DM126" s="305"/>
      <c r="DN126" s="305"/>
      <c r="DO126" s="305"/>
      <c r="DP126" s="305"/>
      <c r="DQ126" s="305"/>
      <c r="DR126" s="305"/>
      <c r="DS126" s="305"/>
      <c r="DT126" s="305"/>
      <c r="DU126" s="305"/>
      <c r="DV126" s="305"/>
      <c r="DW126" s="305"/>
      <c r="DX126" s="305"/>
      <c r="DY126" s="305"/>
      <c r="DZ126" s="305"/>
      <c r="EA126" s="305"/>
      <c r="EB126" s="305"/>
      <c r="EC126" s="305"/>
      <c r="ED126" s="305"/>
      <c r="EE126" s="305"/>
      <c r="EF126" s="305"/>
      <c r="EG126" s="305"/>
      <c r="EH126" s="305"/>
      <c r="EI126" s="305"/>
      <c r="EJ126" s="305"/>
      <c r="EK126" s="305"/>
      <c r="EL126" s="305"/>
      <c r="EM126" s="305"/>
      <c r="EN126" s="305"/>
      <c r="EO126" s="305"/>
      <c r="EP126" s="305"/>
      <c r="EQ126" s="305"/>
      <c r="ER126" s="305"/>
      <c r="ES126" s="305"/>
      <c r="ET126" s="305"/>
      <c r="EU126" s="305"/>
      <c r="EV126" s="305"/>
      <c r="EW126" s="305"/>
      <c r="EX126" s="305"/>
      <c r="EY126" s="305"/>
      <c r="EZ126" s="305"/>
      <c r="FA126" s="305"/>
      <c r="FB126" s="305"/>
      <c r="FC126" s="305"/>
      <c r="FD126" s="305"/>
      <c r="FE126" s="305"/>
      <c r="FF126" s="305"/>
      <c r="FG126" s="305"/>
    </row>
    <row r="127" s="306" customFormat="true" ht="25.5" hidden="false" customHeight="true" outlineLevel="0" collapsed="false">
      <c r="A127" s="326" t="s">
        <v>173</v>
      </c>
      <c r="B127" s="327" t="s">
        <v>174</v>
      </c>
      <c r="C127" s="323" t="s">
        <v>175</v>
      </c>
      <c r="D127" s="121" t="n">
        <v>7.41</v>
      </c>
      <c r="E127" s="328" t="n">
        <v>6</v>
      </c>
      <c r="F127" s="287" t="n">
        <v>312</v>
      </c>
      <c r="G127" s="310" t="n">
        <v>19.54</v>
      </c>
      <c r="H127" s="311" t="n">
        <f aca="false">I127*D127</f>
        <v>3306.7866</v>
      </c>
      <c r="I127" s="311" t="n">
        <v>446.26</v>
      </c>
      <c r="J127" s="305"/>
      <c r="K127" s="305"/>
      <c r="L127" s="305"/>
      <c r="M127" s="305"/>
      <c r="N127" s="305"/>
      <c r="O127" s="305"/>
      <c r="P127" s="305"/>
      <c r="Q127" s="305"/>
      <c r="R127" s="305"/>
      <c r="S127" s="305"/>
      <c r="T127" s="305"/>
      <c r="U127" s="305"/>
      <c r="V127" s="305"/>
      <c r="W127" s="305"/>
      <c r="X127" s="305"/>
      <c r="Y127" s="305"/>
      <c r="Z127" s="305"/>
      <c r="AA127" s="305"/>
      <c r="AB127" s="305"/>
      <c r="AC127" s="305"/>
      <c r="AD127" s="305"/>
      <c r="AE127" s="305"/>
      <c r="AF127" s="305"/>
      <c r="AG127" s="305"/>
      <c r="AH127" s="305"/>
      <c r="AI127" s="305"/>
      <c r="AJ127" s="305"/>
      <c r="AK127" s="305"/>
      <c r="AL127" s="305"/>
      <c r="AM127" s="305"/>
      <c r="AN127" s="305"/>
      <c r="AO127" s="305"/>
      <c r="AP127" s="305"/>
      <c r="AQ127" s="305"/>
      <c r="AR127" s="305"/>
      <c r="AS127" s="305"/>
      <c r="AT127" s="305"/>
      <c r="AU127" s="305"/>
      <c r="AV127" s="305"/>
      <c r="AW127" s="305"/>
      <c r="AX127" s="305"/>
      <c r="AY127" s="305"/>
      <c r="AZ127" s="305"/>
      <c r="BA127" s="305"/>
      <c r="BB127" s="305"/>
      <c r="BC127" s="305"/>
      <c r="BD127" s="305"/>
      <c r="BE127" s="305"/>
      <c r="BF127" s="305"/>
      <c r="BG127" s="305"/>
      <c r="BH127" s="305"/>
      <c r="BI127" s="305"/>
      <c r="BJ127" s="305"/>
      <c r="BK127" s="305"/>
      <c r="BL127" s="305"/>
      <c r="BM127" s="305"/>
      <c r="BN127" s="305"/>
      <c r="BO127" s="305"/>
      <c r="BP127" s="305"/>
      <c r="BQ127" s="305"/>
      <c r="BR127" s="305"/>
      <c r="BS127" s="305"/>
      <c r="BT127" s="305"/>
      <c r="BU127" s="305"/>
      <c r="BV127" s="305"/>
      <c r="BW127" s="305"/>
      <c r="BX127" s="305"/>
      <c r="BY127" s="305"/>
      <c r="BZ127" s="305"/>
      <c r="CA127" s="305"/>
      <c r="CB127" s="305"/>
      <c r="CC127" s="305"/>
      <c r="CD127" s="305"/>
      <c r="CE127" s="305"/>
      <c r="CF127" s="305"/>
      <c r="CG127" s="305"/>
      <c r="CH127" s="305"/>
      <c r="CI127" s="305"/>
      <c r="CJ127" s="305"/>
      <c r="CK127" s="305"/>
      <c r="CL127" s="305"/>
      <c r="CM127" s="305"/>
      <c r="CN127" s="305"/>
      <c r="CO127" s="305"/>
      <c r="CP127" s="305"/>
      <c r="CQ127" s="305"/>
      <c r="CR127" s="305"/>
      <c r="CS127" s="305"/>
      <c r="CT127" s="305"/>
      <c r="CU127" s="305"/>
      <c r="CV127" s="305"/>
      <c r="CW127" s="305"/>
      <c r="CX127" s="305"/>
      <c r="CY127" s="305"/>
      <c r="CZ127" s="305"/>
      <c r="DA127" s="305"/>
      <c r="DB127" s="305"/>
      <c r="DC127" s="305"/>
      <c r="DD127" s="305"/>
      <c r="DE127" s="305"/>
      <c r="DF127" s="305"/>
      <c r="DG127" s="305"/>
      <c r="DH127" s="305"/>
      <c r="DI127" s="305"/>
      <c r="DJ127" s="305"/>
      <c r="DK127" s="305"/>
      <c r="DL127" s="305"/>
      <c r="DM127" s="305"/>
      <c r="DN127" s="305"/>
      <c r="DO127" s="305"/>
      <c r="DP127" s="305"/>
      <c r="DQ127" s="305"/>
      <c r="DR127" s="305"/>
      <c r="DS127" s="305"/>
      <c r="DT127" s="305"/>
      <c r="DU127" s="305"/>
      <c r="DV127" s="305"/>
      <c r="DW127" s="305"/>
      <c r="DX127" s="305"/>
      <c r="DY127" s="305"/>
      <c r="DZ127" s="305"/>
      <c r="EA127" s="305"/>
      <c r="EB127" s="305"/>
      <c r="EC127" s="305"/>
      <c r="ED127" s="305"/>
      <c r="EE127" s="305"/>
      <c r="EF127" s="305"/>
      <c r="EG127" s="305"/>
      <c r="EH127" s="305"/>
      <c r="EI127" s="305"/>
      <c r="EJ127" s="305"/>
      <c r="EK127" s="305"/>
      <c r="EL127" s="305"/>
      <c r="EM127" s="305"/>
      <c r="EN127" s="305"/>
      <c r="EO127" s="305"/>
      <c r="EP127" s="305"/>
      <c r="EQ127" s="305"/>
      <c r="ER127" s="305"/>
      <c r="ES127" s="305"/>
      <c r="ET127" s="305"/>
      <c r="EU127" s="305"/>
      <c r="EV127" s="305"/>
      <c r="EW127" s="305"/>
      <c r="EX127" s="305"/>
      <c r="EY127" s="305"/>
      <c r="EZ127" s="305"/>
      <c r="FA127" s="305"/>
      <c r="FB127" s="305"/>
      <c r="FC127" s="305"/>
      <c r="FD127" s="305"/>
      <c r="FE127" s="305"/>
      <c r="FF127" s="305"/>
      <c r="FG127" s="305"/>
    </row>
    <row r="128" customFormat="false" ht="24.75" hidden="false" customHeight="true" outlineLevel="0" collapsed="false">
      <c r="A128" s="326" t="s">
        <v>173</v>
      </c>
      <c r="B128" s="327" t="s">
        <v>174</v>
      </c>
      <c r="C128" s="323" t="s">
        <v>176</v>
      </c>
      <c r="D128" s="121" t="n">
        <v>7.41</v>
      </c>
      <c r="E128" s="328" t="n">
        <v>6</v>
      </c>
      <c r="F128" s="287" t="n">
        <v>312</v>
      </c>
      <c r="G128" s="310" t="n">
        <v>19.54</v>
      </c>
      <c r="H128" s="311" t="n">
        <f aca="false">I128*D128</f>
        <v>3306.7866</v>
      </c>
      <c r="I128" s="311" t="n">
        <v>446.26</v>
      </c>
      <c r="FG128" s="3"/>
    </row>
    <row r="129" s="240" customFormat="true" ht="24.75" hidden="false" customHeight="true" outlineLevel="0" collapsed="false">
      <c r="A129" s="326" t="s">
        <v>173</v>
      </c>
      <c r="B129" s="327" t="s">
        <v>174</v>
      </c>
      <c r="C129" s="323" t="s">
        <v>177</v>
      </c>
      <c r="D129" s="121" t="n">
        <v>7.41</v>
      </c>
      <c r="E129" s="328" t="n">
        <v>6</v>
      </c>
      <c r="F129" s="287" t="n">
        <v>312</v>
      </c>
      <c r="G129" s="310" t="n">
        <v>19.54</v>
      </c>
      <c r="H129" s="311" t="n">
        <f aca="false">I129*D129</f>
        <v>3306.7866</v>
      </c>
      <c r="I129" s="311" t="n">
        <v>446.26</v>
      </c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U129" s="239"/>
      <c r="V129" s="239"/>
      <c r="W129" s="239"/>
      <c r="X129" s="239"/>
      <c r="Y129" s="239"/>
      <c r="Z129" s="239"/>
      <c r="AA129" s="239"/>
      <c r="AB129" s="239"/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  <c r="AO129" s="239"/>
      <c r="AP129" s="239"/>
      <c r="AQ129" s="239"/>
      <c r="AR129" s="239"/>
      <c r="AS129" s="239"/>
      <c r="AT129" s="239"/>
      <c r="AU129" s="239"/>
      <c r="AV129" s="239"/>
      <c r="AW129" s="239"/>
      <c r="AX129" s="239"/>
      <c r="AY129" s="239"/>
      <c r="AZ129" s="239"/>
      <c r="BA129" s="239"/>
      <c r="BB129" s="239"/>
      <c r="BC129" s="239"/>
      <c r="BD129" s="239"/>
      <c r="BE129" s="239"/>
      <c r="BF129" s="239"/>
      <c r="BG129" s="239"/>
      <c r="BH129" s="239"/>
      <c r="BI129" s="239"/>
      <c r="BJ129" s="239"/>
      <c r="BK129" s="239"/>
      <c r="BL129" s="239"/>
      <c r="BM129" s="239"/>
      <c r="BN129" s="239"/>
      <c r="BO129" s="239"/>
      <c r="BP129" s="239"/>
      <c r="BQ129" s="239"/>
      <c r="BR129" s="239"/>
      <c r="BS129" s="239"/>
      <c r="BT129" s="239"/>
      <c r="BU129" s="239"/>
      <c r="BV129" s="239"/>
      <c r="BW129" s="239"/>
      <c r="BX129" s="239"/>
      <c r="BY129" s="239"/>
      <c r="BZ129" s="239"/>
      <c r="CA129" s="239"/>
      <c r="CB129" s="239"/>
      <c r="CC129" s="239"/>
      <c r="CD129" s="239"/>
      <c r="CE129" s="239"/>
      <c r="CF129" s="239"/>
      <c r="CG129" s="239"/>
      <c r="CH129" s="239"/>
      <c r="CI129" s="239"/>
      <c r="CJ129" s="239"/>
      <c r="CK129" s="239"/>
      <c r="CL129" s="239"/>
      <c r="CM129" s="239"/>
      <c r="CN129" s="239"/>
      <c r="CO129" s="239"/>
      <c r="CP129" s="239"/>
      <c r="CQ129" s="239"/>
      <c r="CR129" s="239"/>
      <c r="CS129" s="239"/>
      <c r="CT129" s="239"/>
      <c r="CU129" s="239"/>
      <c r="CV129" s="239"/>
      <c r="CW129" s="239"/>
      <c r="CX129" s="239"/>
      <c r="CY129" s="239"/>
      <c r="CZ129" s="239"/>
      <c r="DA129" s="239"/>
      <c r="DB129" s="239"/>
      <c r="DC129" s="239"/>
      <c r="DD129" s="239"/>
      <c r="DE129" s="239"/>
      <c r="DF129" s="239"/>
      <c r="DG129" s="239"/>
      <c r="DH129" s="239"/>
      <c r="DI129" s="239"/>
      <c r="DJ129" s="239"/>
      <c r="DK129" s="239"/>
      <c r="DL129" s="239"/>
      <c r="DM129" s="239"/>
      <c r="DN129" s="239"/>
      <c r="DO129" s="239"/>
      <c r="DP129" s="239"/>
      <c r="DQ129" s="239"/>
      <c r="DR129" s="239"/>
      <c r="DS129" s="239"/>
      <c r="DT129" s="239"/>
      <c r="DU129" s="239"/>
      <c r="DV129" s="239"/>
      <c r="DW129" s="239"/>
      <c r="DX129" s="239"/>
      <c r="DY129" s="239"/>
      <c r="DZ129" s="239"/>
      <c r="EA129" s="239"/>
      <c r="EB129" s="239"/>
      <c r="EC129" s="239"/>
      <c r="ED129" s="239"/>
      <c r="EE129" s="239"/>
      <c r="EF129" s="239"/>
      <c r="EG129" s="239"/>
      <c r="EH129" s="239"/>
      <c r="EI129" s="239"/>
      <c r="EJ129" s="239"/>
      <c r="EK129" s="239"/>
      <c r="EL129" s="239"/>
      <c r="EM129" s="239"/>
      <c r="EN129" s="239"/>
      <c r="EO129" s="239"/>
      <c r="EP129" s="239"/>
      <c r="EQ129" s="239"/>
      <c r="ER129" s="239"/>
      <c r="ES129" s="239"/>
      <c r="ET129" s="239"/>
      <c r="EU129" s="239"/>
      <c r="EV129" s="239"/>
      <c r="EW129" s="239"/>
      <c r="EX129" s="239"/>
      <c r="EY129" s="239"/>
      <c r="EZ129" s="239"/>
      <c r="FA129" s="239"/>
      <c r="FB129" s="239"/>
      <c r="FC129" s="239"/>
      <c r="FD129" s="239"/>
      <c r="FE129" s="239"/>
      <c r="FF129" s="239"/>
      <c r="FG129" s="239"/>
    </row>
    <row r="130" s="331" customFormat="true" ht="23.25" hidden="false" customHeight="true" outlineLevel="0" collapsed="false">
      <c r="A130" s="329" t="s">
        <v>173</v>
      </c>
      <c r="B130" s="330" t="s">
        <v>174</v>
      </c>
      <c r="C130" s="323" t="s">
        <v>178</v>
      </c>
      <c r="D130" s="121" t="n">
        <v>7.41</v>
      </c>
      <c r="E130" s="328" t="n">
        <v>6</v>
      </c>
      <c r="F130" s="287" t="n">
        <v>312</v>
      </c>
      <c r="G130" s="310" t="n">
        <v>19.54</v>
      </c>
      <c r="H130" s="311" t="n">
        <f aca="false">I130*D130</f>
        <v>3306.7866</v>
      </c>
      <c r="I130" s="311" t="n">
        <v>446.26</v>
      </c>
    </row>
    <row r="131" s="331" customFormat="true" ht="24.75" hidden="false" customHeight="true" outlineLevel="0" collapsed="false">
      <c r="A131" s="329" t="s">
        <v>173</v>
      </c>
      <c r="B131" s="330" t="s">
        <v>174</v>
      </c>
      <c r="C131" s="323" t="s">
        <v>179</v>
      </c>
      <c r="D131" s="277" t="n">
        <v>7.41</v>
      </c>
      <c r="E131" s="332" t="n">
        <v>6</v>
      </c>
      <c r="F131" s="287" t="n">
        <v>312</v>
      </c>
      <c r="G131" s="325" t="n">
        <v>19.54</v>
      </c>
      <c r="H131" s="311" t="n">
        <f aca="false">I131*D131</f>
        <v>3306.7866</v>
      </c>
      <c r="I131" s="311" t="n">
        <v>446.26</v>
      </c>
    </row>
    <row r="132" s="333" customFormat="true" ht="31.5" hidden="false" customHeight="true" outlineLevel="0" collapsed="false">
      <c r="A132" s="269" t="s">
        <v>180</v>
      </c>
      <c r="B132" s="269"/>
      <c r="C132" s="269"/>
      <c r="D132" s="269"/>
      <c r="E132" s="269"/>
      <c r="F132" s="269"/>
      <c r="G132" s="269"/>
      <c r="H132" s="269"/>
      <c r="I132" s="269"/>
    </row>
    <row r="133" s="334" customFormat="true" ht="24" hidden="false" customHeight="true" outlineLevel="0" collapsed="false">
      <c r="A133" s="270" t="s">
        <v>4</v>
      </c>
      <c r="B133" s="270" t="s">
        <v>5</v>
      </c>
      <c r="C133" s="270" t="s">
        <v>6</v>
      </c>
      <c r="D133" s="271" t="s">
        <v>142</v>
      </c>
      <c r="E133" s="272" t="s">
        <v>8</v>
      </c>
      <c r="F133" s="271" t="s">
        <v>9</v>
      </c>
      <c r="G133" s="273" t="s">
        <v>143</v>
      </c>
      <c r="H133" s="223" t="s">
        <v>11</v>
      </c>
      <c r="I133" s="274" t="s">
        <v>37</v>
      </c>
    </row>
    <row r="134" s="331" customFormat="true" ht="22.5" hidden="false" customHeight="true" outlineLevel="0" collapsed="false">
      <c r="A134" s="326" t="s">
        <v>181</v>
      </c>
      <c r="B134" s="327" t="s">
        <v>182</v>
      </c>
      <c r="C134" s="323" t="s">
        <v>183</v>
      </c>
      <c r="D134" s="277" t="n">
        <v>5.5</v>
      </c>
      <c r="E134" s="303" t="n">
        <v>6</v>
      </c>
      <c r="F134" s="287" t="n">
        <v>240</v>
      </c>
      <c r="G134" s="332" t="n">
        <v>20.097</v>
      </c>
      <c r="H134" s="311" t="n">
        <f aca="false">I134*D134</f>
        <v>3626.315</v>
      </c>
      <c r="I134" s="311" t="n">
        <v>659.33</v>
      </c>
    </row>
    <row r="135" s="331" customFormat="true" ht="22.5" hidden="false" customHeight="true" outlineLevel="0" collapsed="false">
      <c r="A135" s="275" t="n">
        <v>8063</v>
      </c>
      <c r="B135" s="335" t="s">
        <v>182</v>
      </c>
      <c r="C135" s="323" t="s">
        <v>184</v>
      </c>
      <c r="D135" s="277" t="n">
        <v>5.5</v>
      </c>
      <c r="E135" s="303" t="n">
        <v>6</v>
      </c>
      <c r="F135" s="287" t="n">
        <v>240</v>
      </c>
      <c r="G135" s="332" t="n">
        <v>20.097</v>
      </c>
      <c r="H135" s="311" t="n">
        <f aca="false">I135*D135</f>
        <v>3581.215</v>
      </c>
      <c r="I135" s="311" t="n">
        <v>651.13</v>
      </c>
    </row>
    <row r="136" s="331" customFormat="true" ht="28.5" hidden="false" customHeight="true" outlineLevel="0" collapsed="false">
      <c r="A136" s="322" t="n">
        <v>8063</v>
      </c>
      <c r="B136" s="275" t="s">
        <v>182</v>
      </c>
      <c r="C136" s="323" t="s">
        <v>185</v>
      </c>
      <c r="D136" s="277" t="n">
        <v>5.5</v>
      </c>
      <c r="E136" s="303" t="n">
        <v>6</v>
      </c>
      <c r="F136" s="287" t="n">
        <v>240</v>
      </c>
      <c r="G136" s="332" t="n">
        <v>20.097</v>
      </c>
      <c r="H136" s="311" t="n">
        <f aca="false">I136*D136</f>
        <v>3581.215</v>
      </c>
      <c r="I136" s="311" t="n">
        <v>651.13</v>
      </c>
    </row>
    <row r="137" s="331" customFormat="true" ht="24" hidden="false" customHeight="true" outlineLevel="0" collapsed="false">
      <c r="A137" s="336" t="s">
        <v>181</v>
      </c>
      <c r="B137" s="337" t="s">
        <v>182</v>
      </c>
      <c r="C137" s="338" t="s">
        <v>186</v>
      </c>
      <c r="D137" s="277" t="n">
        <v>5.5</v>
      </c>
      <c r="E137" s="303" t="n">
        <v>6</v>
      </c>
      <c r="F137" s="287" t="n">
        <v>5.5</v>
      </c>
      <c r="G137" s="332" t="n">
        <v>20.097</v>
      </c>
      <c r="H137" s="311" t="n">
        <f aca="false">I137*D137</f>
        <v>3626.315</v>
      </c>
      <c r="I137" s="311" t="n">
        <v>659.33</v>
      </c>
    </row>
    <row r="138" s="331" customFormat="true" ht="24" hidden="false" customHeight="true" outlineLevel="0" collapsed="false">
      <c r="A138" s="269" t="s">
        <v>187</v>
      </c>
      <c r="B138" s="269"/>
      <c r="C138" s="269"/>
      <c r="D138" s="269"/>
      <c r="E138" s="269"/>
      <c r="F138" s="269"/>
      <c r="G138" s="269"/>
      <c r="H138" s="269"/>
      <c r="I138" s="269"/>
    </row>
    <row r="139" s="331" customFormat="true" ht="31.5" hidden="false" customHeight="true" outlineLevel="0" collapsed="false">
      <c r="A139" s="284" t="s">
        <v>4</v>
      </c>
      <c r="B139" s="284" t="s">
        <v>5</v>
      </c>
      <c r="C139" s="284" t="s">
        <v>6</v>
      </c>
      <c r="D139" s="339" t="s">
        <v>142</v>
      </c>
      <c r="E139" s="340" t="s">
        <v>8</v>
      </c>
      <c r="F139" s="339" t="s">
        <v>9</v>
      </c>
      <c r="G139" s="341" t="s">
        <v>143</v>
      </c>
      <c r="H139" s="116" t="s">
        <v>11</v>
      </c>
      <c r="I139" s="342" t="s">
        <v>37</v>
      </c>
    </row>
    <row r="140" s="331" customFormat="true" ht="27" hidden="false" customHeight="true" outlineLevel="0" collapsed="false">
      <c r="A140" s="322" t="n">
        <v>8064</v>
      </c>
      <c r="B140" s="275" t="s">
        <v>188</v>
      </c>
      <c r="C140" s="323" t="s">
        <v>185</v>
      </c>
      <c r="D140" s="277" t="n">
        <v>4.18</v>
      </c>
      <c r="E140" s="303" t="n">
        <v>6</v>
      </c>
      <c r="F140" s="277" t="n">
        <v>120</v>
      </c>
      <c r="G140" s="332" t="n">
        <v>20.9</v>
      </c>
      <c r="H140" s="311" t="n">
        <f aca="false">I140*D140</f>
        <v>4770.8012</v>
      </c>
      <c r="I140" s="311" t="n">
        <v>1141.34</v>
      </c>
    </row>
    <row r="141" s="331" customFormat="true" ht="26.25" hidden="false" customHeight="true" outlineLevel="0" collapsed="false">
      <c r="A141" s="330" t="s">
        <v>189</v>
      </c>
      <c r="B141" s="335" t="s">
        <v>190</v>
      </c>
      <c r="C141" s="323" t="s">
        <v>191</v>
      </c>
      <c r="D141" s="277" t="n">
        <v>4.18</v>
      </c>
      <c r="E141" s="303" t="n">
        <v>2</v>
      </c>
      <c r="F141" s="277" t="n">
        <v>56</v>
      </c>
      <c r="G141" s="332" t="n">
        <v>42.427</v>
      </c>
      <c r="H141" s="311" t="n">
        <f aca="false">I141*D141</f>
        <v>7327.4982</v>
      </c>
      <c r="I141" s="311" t="n">
        <v>1752.99</v>
      </c>
    </row>
    <row r="142" s="331" customFormat="true" ht="24" hidden="false" customHeight="true" outlineLevel="0" collapsed="false">
      <c r="A142" s="269" t="s">
        <v>192</v>
      </c>
      <c r="B142" s="269"/>
      <c r="C142" s="269"/>
      <c r="D142" s="269"/>
      <c r="E142" s="269"/>
      <c r="F142" s="269"/>
      <c r="G142" s="269"/>
      <c r="H142" s="269"/>
      <c r="I142" s="269"/>
    </row>
    <row r="143" s="331" customFormat="true" ht="24" hidden="false" customHeight="true" outlineLevel="0" collapsed="false">
      <c r="A143" s="284" t="s">
        <v>4</v>
      </c>
      <c r="B143" s="284" t="s">
        <v>5</v>
      </c>
      <c r="C143" s="284" t="s">
        <v>6</v>
      </c>
      <c r="D143" s="339" t="s">
        <v>142</v>
      </c>
      <c r="E143" s="340" t="s">
        <v>8</v>
      </c>
      <c r="F143" s="339" t="s">
        <v>9</v>
      </c>
      <c r="G143" s="341" t="s">
        <v>143</v>
      </c>
      <c r="H143" s="123" t="s">
        <v>11</v>
      </c>
      <c r="I143" s="31" t="s">
        <v>37</v>
      </c>
    </row>
    <row r="144" s="344" customFormat="true" ht="30.75" hidden="false" customHeight="true" outlineLevel="0" collapsed="false">
      <c r="A144" s="330" t="s">
        <v>193</v>
      </c>
      <c r="B144" s="335" t="s">
        <v>194</v>
      </c>
      <c r="C144" s="323" t="s">
        <v>195</v>
      </c>
      <c r="D144" s="277" t="n">
        <v>3.125</v>
      </c>
      <c r="E144" s="121" t="n">
        <v>2</v>
      </c>
      <c r="F144" s="343" t="n">
        <v>50</v>
      </c>
      <c r="G144" s="277" t="n">
        <v>42.5</v>
      </c>
      <c r="H144" s="311" t="n">
        <f aca="false">I144*D144</f>
        <v>7477.9375</v>
      </c>
      <c r="I144" s="311" t="n">
        <v>2392.94</v>
      </c>
    </row>
    <row r="145" s="344" customFormat="true" ht="24" hidden="false" customHeight="true" outlineLevel="0" collapsed="false">
      <c r="A145" s="345" t="s">
        <v>196</v>
      </c>
      <c r="B145" s="346" t="s">
        <v>194</v>
      </c>
      <c r="C145" s="347" t="s">
        <v>197</v>
      </c>
      <c r="D145" s="348" t="n">
        <v>3.125</v>
      </c>
      <c r="E145" s="303" t="n">
        <v>2</v>
      </c>
      <c r="F145" s="348" t="n">
        <v>50</v>
      </c>
      <c r="G145" s="349" t="n">
        <v>42.5</v>
      </c>
      <c r="H145" s="311" t="n">
        <f aca="false">I145*D145</f>
        <v>7566.40625</v>
      </c>
      <c r="I145" s="311" t="n">
        <v>2421.25</v>
      </c>
    </row>
    <row r="146" s="344" customFormat="true" ht="15.75" hidden="false" customHeight="true" outlineLevel="0" collapsed="false">
      <c r="A146" s="350"/>
      <c r="B146" s="351"/>
      <c r="C146" s="352"/>
      <c r="D146" s="353"/>
      <c r="E146" s="301"/>
      <c r="F146" s="353"/>
      <c r="G146" s="353"/>
      <c r="H146" s="354"/>
      <c r="I146" s="354"/>
    </row>
    <row r="147" s="344" customFormat="true" ht="20.25" hidden="false" customHeight="true" outlineLevel="0" collapsed="false">
      <c r="A147" s="355" t="s">
        <v>198</v>
      </c>
      <c r="B147" s="355"/>
      <c r="C147" s="355"/>
      <c r="D147" s="355"/>
      <c r="E147" s="355"/>
      <c r="F147" s="355"/>
      <c r="G147" s="355"/>
      <c r="H147" s="355"/>
      <c r="I147" s="355"/>
    </row>
    <row r="148" s="344" customFormat="true" ht="27.75" hidden="false" customHeight="true" outlineLevel="0" collapsed="false">
      <c r="A148" s="356" t="s">
        <v>4</v>
      </c>
      <c r="B148" s="356"/>
      <c r="C148" s="357" t="s">
        <v>6</v>
      </c>
      <c r="D148" s="357"/>
      <c r="E148" s="356" t="s">
        <v>199</v>
      </c>
      <c r="F148" s="358" t="s">
        <v>200</v>
      </c>
      <c r="G148" s="359" t="s">
        <v>201</v>
      </c>
      <c r="H148" s="360" t="s">
        <v>202</v>
      </c>
      <c r="I148" s="361" t="s">
        <v>203</v>
      </c>
    </row>
    <row r="149" s="344" customFormat="true" ht="27.75" hidden="false" customHeight="true" outlineLevel="0" collapsed="false">
      <c r="A149" s="362" t="s">
        <v>204</v>
      </c>
      <c r="B149" s="362"/>
      <c r="C149" s="362"/>
      <c r="D149" s="362"/>
      <c r="E149" s="362"/>
      <c r="F149" s="362"/>
      <c r="G149" s="362"/>
      <c r="H149" s="362"/>
      <c r="I149" s="362"/>
    </row>
    <row r="150" s="344" customFormat="true" ht="27.75" hidden="false" customHeight="true" outlineLevel="0" collapsed="false">
      <c r="A150" s="363" t="n">
        <v>72363</v>
      </c>
      <c r="B150" s="364" t="s">
        <v>205</v>
      </c>
      <c r="C150" s="365" t="s">
        <v>206</v>
      </c>
      <c r="D150" s="365"/>
      <c r="E150" s="366" t="n">
        <v>25</v>
      </c>
      <c r="F150" s="367" t="n">
        <v>4</v>
      </c>
      <c r="G150" s="368" t="n">
        <v>987</v>
      </c>
      <c r="H150" s="369" t="n">
        <f aca="false">G150/E150*F150</f>
        <v>157.92</v>
      </c>
      <c r="I150" s="370" t="s">
        <v>207</v>
      </c>
    </row>
    <row r="151" s="344" customFormat="true" ht="27.75" hidden="false" customHeight="true" outlineLevel="0" collapsed="false">
      <c r="A151" s="371" t="s">
        <v>208</v>
      </c>
      <c r="B151" s="372" t="s">
        <v>209</v>
      </c>
      <c r="C151" s="373" t="s">
        <v>210</v>
      </c>
      <c r="D151" s="373"/>
      <c r="E151" s="374" t="n">
        <v>10</v>
      </c>
      <c r="F151" s="375" t="n">
        <v>0.2</v>
      </c>
      <c r="G151" s="376" t="n">
        <v>569</v>
      </c>
      <c r="H151" s="377"/>
      <c r="I151" s="378" t="s">
        <v>207</v>
      </c>
    </row>
    <row r="152" s="381" customFormat="true" ht="24" hidden="false" customHeight="true" outlineLevel="0" collapsed="false">
      <c r="A152" s="371" t="s">
        <v>211</v>
      </c>
      <c r="B152" s="379" t="s">
        <v>212</v>
      </c>
      <c r="C152" s="373" t="s">
        <v>213</v>
      </c>
      <c r="D152" s="373"/>
      <c r="E152" s="374" t="n">
        <v>25</v>
      </c>
      <c r="F152" s="375" t="n">
        <v>8</v>
      </c>
      <c r="G152" s="376" t="n">
        <v>924</v>
      </c>
      <c r="H152" s="380"/>
      <c r="I152" s="378" t="s">
        <v>207</v>
      </c>
    </row>
    <row r="153" s="381" customFormat="true" ht="27.75" hidden="false" customHeight="true" outlineLevel="0" collapsed="false">
      <c r="A153" s="371" t="n">
        <v>72493</v>
      </c>
      <c r="B153" s="379" t="s">
        <v>214</v>
      </c>
      <c r="C153" s="373" t="s">
        <v>215</v>
      </c>
      <c r="D153" s="373"/>
      <c r="E153" s="374" t="s">
        <v>216</v>
      </c>
      <c r="F153" s="375"/>
      <c r="G153" s="376" t="n">
        <v>5834.2</v>
      </c>
      <c r="H153" s="380" t="n">
        <f aca="false">G153/50</f>
        <v>116.684</v>
      </c>
      <c r="I153" s="378" t="s">
        <v>207</v>
      </c>
    </row>
    <row r="154" s="381" customFormat="true" ht="27.75" hidden="false" customHeight="true" outlineLevel="0" collapsed="false">
      <c r="A154" s="371" t="s">
        <v>217</v>
      </c>
      <c r="B154" s="379" t="s">
        <v>218</v>
      </c>
      <c r="C154" s="373" t="s">
        <v>219</v>
      </c>
      <c r="D154" s="373"/>
      <c r="E154" s="374" t="n">
        <v>11.8</v>
      </c>
      <c r="F154" s="375" t="s">
        <v>220</v>
      </c>
      <c r="G154" s="376" t="n">
        <v>3443.22</v>
      </c>
      <c r="H154" s="382"/>
      <c r="I154" s="383" t="s">
        <v>207</v>
      </c>
    </row>
    <row r="155" s="381" customFormat="true" ht="27.75" hidden="false" customHeight="true" outlineLevel="0" collapsed="false">
      <c r="A155" s="384" t="n">
        <v>72669</v>
      </c>
      <c r="B155" s="379"/>
      <c r="C155" s="373" t="s">
        <v>221</v>
      </c>
      <c r="D155" s="373"/>
      <c r="E155" s="385"/>
      <c r="F155" s="375" t="s">
        <v>220</v>
      </c>
      <c r="G155" s="376" t="n">
        <v>2222</v>
      </c>
      <c r="H155" s="382"/>
      <c r="I155" s="383" t="s">
        <v>207</v>
      </c>
    </row>
    <row r="156" s="381" customFormat="true" ht="27.75" hidden="false" customHeight="true" outlineLevel="0" collapsed="false">
      <c r="A156" s="384" t="n">
        <v>72666</v>
      </c>
      <c r="B156" s="379"/>
      <c r="C156" s="373" t="s">
        <v>222</v>
      </c>
      <c r="D156" s="373"/>
      <c r="E156" s="385"/>
      <c r="F156" s="375" t="s">
        <v>220</v>
      </c>
      <c r="G156" s="376" t="n">
        <v>497</v>
      </c>
      <c r="H156" s="382"/>
      <c r="I156" s="383" t="s">
        <v>207</v>
      </c>
    </row>
    <row r="157" s="381" customFormat="true" ht="30.75" hidden="false" customHeight="true" outlineLevel="0" collapsed="false">
      <c r="A157" s="384" t="n">
        <v>72541</v>
      </c>
      <c r="B157" s="379"/>
      <c r="C157" s="386" t="s">
        <v>223</v>
      </c>
      <c r="D157" s="386"/>
      <c r="E157" s="385"/>
      <c r="F157" s="375" t="s">
        <v>220</v>
      </c>
      <c r="G157" s="376" t="n">
        <v>6150</v>
      </c>
      <c r="H157" s="387"/>
      <c r="I157" s="383" t="s">
        <v>207</v>
      </c>
    </row>
    <row r="158" s="381" customFormat="true" ht="24" hidden="false" customHeight="true" outlineLevel="0" collapsed="false">
      <c r="A158" s="362" t="s">
        <v>224</v>
      </c>
      <c r="B158" s="362"/>
      <c r="C158" s="362"/>
      <c r="D158" s="362"/>
      <c r="E158" s="362"/>
      <c r="F158" s="362"/>
      <c r="G158" s="362"/>
      <c r="H158" s="362"/>
      <c r="I158" s="362"/>
    </row>
    <row r="159" s="381" customFormat="true" ht="27.75" hidden="false" customHeight="true" outlineLevel="0" collapsed="false">
      <c r="A159" s="363" t="n">
        <v>72364</v>
      </c>
      <c r="B159" s="364" t="s">
        <v>225</v>
      </c>
      <c r="C159" s="365" t="s">
        <v>226</v>
      </c>
      <c r="D159" s="365"/>
      <c r="E159" s="388" t="n">
        <v>25</v>
      </c>
      <c r="F159" s="367" t="n">
        <v>4</v>
      </c>
      <c r="G159" s="389" t="n">
        <v>607</v>
      </c>
      <c r="H159" s="369" t="n">
        <f aca="false">G159/E159*F159</f>
        <v>97.12</v>
      </c>
      <c r="I159" s="369" t="s">
        <v>207</v>
      </c>
    </row>
    <row r="160" s="381" customFormat="true" ht="27.75" hidden="false" customHeight="true" outlineLevel="0" collapsed="false">
      <c r="A160" s="390" t="n">
        <v>72365</v>
      </c>
      <c r="B160" s="391" t="s">
        <v>225</v>
      </c>
      <c r="C160" s="392" t="s">
        <v>227</v>
      </c>
      <c r="D160" s="392"/>
      <c r="E160" s="393" t="n">
        <v>25</v>
      </c>
      <c r="F160" s="394" t="n">
        <v>4</v>
      </c>
      <c r="G160" s="395" t="n">
        <v>735</v>
      </c>
      <c r="H160" s="396" t="n">
        <f aca="false">G160/E160*F160</f>
        <v>117.6</v>
      </c>
      <c r="I160" s="397" t="s">
        <v>207</v>
      </c>
    </row>
    <row r="161" s="381" customFormat="true" ht="27.75" hidden="false" customHeight="true" outlineLevel="0" collapsed="false">
      <c r="A161" s="390" t="n">
        <v>72366</v>
      </c>
      <c r="B161" s="391" t="s">
        <v>225</v>
      </c>
      <c r="C161" s="392" t="s">
        <v>228</v>
      </c>
      <c r="D161" s="392"/>
      <c r="E161" s="393" t="n">
        <v>25</v>
      </c>
      <c r="F161" s="394" t="n">
        <v>4</v>
      </c>
      <c r="G161" s="395" t="n">
        <v>715</v>
      </c>
      <c r="H161" s="396" t="n">
        <f aca="false">G161/E161*F161</f>
        <v>114.4</v>
      </c>
      <c r="I161" s="397" t="s">
        <v>207</v>
      </c>
    </row>
    <row r="162" s="381" customFormat="true" ht="27.75" hidden="false" customHeight="true" outlineLevel="0" collapsed="false">
      <c r="A162" s="398" t="n">
        <v>72301</v>
      </c>
      <c r="B162" s="391" t="s">
        <v>229</v>
      </c>
      <c r="C162" s="392" t="s">
        <v>230</v>
      </c>
      <c r="D162" s="392"/>
      <c r="E162" s="399" t="n">
        <v>30</v>
      </c>
      <c r="F162" s="400" t="n">
        <v>4</v>
      </c>
      <c r="G162" s="401" t="n">
        <v>832</v>
      </c>
      <c r="H162" s="397" t="n">
        <f aca="false">G162/E162*F162</f>
        <v>110.933333333333</v>
      </c>
      <c r="I162" s="397" t="s">
        <v>207</v>
      </c>
    </row>
    <row r="163" s="381" customFormat="true" ht="27.75" hidden="false" customHeight="true" outlineLevel="0" collapsed="false">
      <c r="A163" s="398" t="n">
        <v>72302</v>
      </c>
      <c r="B163" s="402" t="s">
        <v>231</v>
      </c>
      <c r="C163" s="392" t="s">
        <v>232</v>
      </c>
      <c r="D163" s="392"/>
      <c r="E163" s="399" t="n">
        <v>30</v>
      </c>
      <c r="F163" s="400" t="n">
        <v>4</v>
      </c>
      <c r="G163" s="401" t="n">
        <v>729</v>
      </c>
      <c r="H163" s="397" t="n">
        <f aca="false">G163/E163*F163</f>
        <v>97.2</v>
      </c>
      <c r="I163" s="397" t="s">
        <v>207</v>
      </c>
    </row>
    <row r="164" s="381" customFormat="true" ht="27.75" hidden="false" customHeight="true" outlineLevel="0" collapsed="false">
      <c r="A164" s="398" t="n">
        <v>72303</v>
      </c>
      <c r="B164" s="402" t="s">
        <v>233</v>
      </c>
      <c r="C164" s="392" t="s">
        <v>234</v>
      </c>
      <c r="D164" s="392"/>
      <c r="E164" s="399" t="n">
        <v>30</v>
      </c>
      <c r="F164" s="400" t="n">
        <v>4</v>
      </c>
      <c r="G164" s="401" t="n">
        <v>722</v>
      </c>
      <c r="H164" s="397" t="n">
        <f aca="false">G164/E164*F164</f>
        <v>96.2666666666667</v>
      </c>
      <c r="I164" s="397" t="s">
        <v>207</v>
      </c>
    </row>
    <row r="165" s="381" customFormat="true" ht="27.75" hidden="false" customHeight="true" outlineLevel="0" collapsed="false">
      <c r="A165" s="398" t="n">
        <v>72304</v>
      </c>
      <c r="B165" s="402" t="s">
        <v>235</v>
      </c>
      <c r="C165" s="392" t="s">
        <v>236</v>
      </c>
      <c r="D165" s="392"/>
      <c r="E165" s="399" t="n">
        <v>30</v>
      </c>
      <c r="F165" s="400" t="n">
        <v>4</v>
      </c>
      <c r="G165" s="401" t="n">
        <v>685</v>
      </c>
      <c r="H165" s="397" t="n">
        <f aca="false">G165/E165*F165</f>
        <v>91.3333333333333</v>
      </c>
      <c r="I165" s="397" t="s">
        <v>207</v>
      </c>
    </row>
    <row r="166" s="381" customFormat="true" ht="27.75" hidden="false" customHeight="true" outlineLevel="0" collapsed="false">
      <c r="A166" s="398" t="n">
        <v>72305</v>
      </c>
      <c r="B166" s="402" t="s">
        <v>237</v>
      </c>
      <c r="C166" s="392" t="s">
        <v>238</v>
      </c>
      <c r="D166" s="392"/>
      <c r="E166" s="399" t="n">
        <v>30</v>
      </c>
      <c r="F166" s="400" t="n">
        <v>4</v>
      </c>
      <c r="G166" s="401" t="n">
        <v>685</v>
      </c>
      <c r="H166" s="397" t="n">
        <f aca="false">G166/E166*F166</f>
        <v>91.3333333333333</v>
      </c>
      <c r="I166" s="397" t="s">
        <v>207</v>
      </c>
    </row>
    <row r="167" s="381" customFormat="true" ht="27.75" hidden="false" customHeight="true" outlineLevel="0" collapsed="false">
      <c r="A167" s="398" t="n">
        <v>72306</v>
      </c>
      <c r="B167" s="402" t="s">
        <v>239</v>
      </c>
      <c r="C167" s="392" t="s">
        <v>240</v>
      </c>
      <c r="D167" s="392"/>
      <c r="E167" s="399" t="n">
        <v>30</v>
      </c>
      <c r="F167" s="400" t="n">
        <v>4</v>
      </c>
      <c r="G167" s="401" t="n">
        <v>806</v>
      </c>
      <c r="H167" s="397" t="n">
        <f aca="false">G167/E167*F167</f>
        <v>107.466666666667</v>
      </c>
      <c r="I167" s="397" t="s">
        <v>207</v>
      </c>
    </row>
    <row r="168" s="381" customFormat="true" ht="27.75" hidden="false" customHeight="true" outlineLevel="0" collapsed="false">
      <c r="A168" s="398" t="n">
        <v>72308</v>
      </c>
      <c r="B168" s="391" t="s">
        <v>241</v>
      </c>
      <c r="C168" s="392" t="s">
        <v>242</v>
      </c>
      <c r="D168" s="392"/>
      <c r="E168" s="399" t="n">
        <v>30</v>
      </c>
      <c r="F168" s="400" t="n">
        <v>4</v>
      </c>
      <c r="G168" s="401" t="n">
        <v>830</v>
      </c>
      <c r="H168" s="397" t="n">
        <f aca="false">G168/E168*F168</f>
        <v>110.666666666667</v>
      </c>
      <c r="I168" s="397" t="s">
        <v>207</v>
      </c>
    </row>
    <row r="169" s="381" customFormat="true" ht="27.75" hidden="false" customHeight="true" outlineLevel="0" collapsed="false">
      <c r="A169" s="403" t="n">
        <v>72309</v>
      </c>
      <c r="B169" s="402" t="s">
        <v>243</v>
      </c>
      <c r="C169" s="404" t="s">
        <v>244</v>
      </c>
      <c r="D169" s="404" t="s">
        <v>244</v>
      </c>
      <c r="E169" s="405" t="n">
        <v>30</v>
      </c>
      <c r="F169" s="406" t="n">
        <v>4</v>
      </c>
      <c r="G169" s="407" t="n">
        <v>743</v>
      </c>
      <c r="H169" s="380" t="n">
        <f aca="false">G169/E169*F169</f>
        <v>99.0666666666667</v>
      </c>
      <c r="I169" s="380" t="s">
        <v>207</v>
      </c>
    </row>
    <row r="170" s="381" customFormat="true" ht="27.75" hidden="false" customHeight="true" outlineLevel="0" collapsed="false">
      <c r="A170" s="398" t="n">
        <v>72312</v>
      </c>
      <c r="B170" s="402" t="s">
        <v>245</v>
      </c>
      <c r="C170" s="392" t="s">
        <v>246</v>
      </c>
      <c r="D170" s="392"/>
      <c r="E170" s="399" t="n">
        <v>30</v>
      </c>
      <c r="F170" s="400" t="n">
        <v>4</v>
      </c>
      <c r="G170" s="401" t="n">
        <v>765</v>
      </c>
      <c r="H170" s="397" t="n">
        <f aca="false">G170/E170*F170</f>
        <v>102</v>
      </c>
      <c r="I170" s="397" t="s">
        <v>207</v>
      </c>
    </row>
    <row r="171" s="381" customFormat="true" ht="27.75" hidden="false" customHeight="true" outlineLevel="0" collapsed="false">
      <c r="A171" s="408" t="n">
        <v>72315</v>
      </c>
      <c r="B171" s="409" t="s">
        <v>247</v>
      </c>
      <c r="C171" s="410" t="s">
        <v>248</v>
      </c>
      <c r="D171" s="410"/>
      <c r="E171" s="411" t="n">
        <v>30</v>
      </c>
      <c r="F171" s="412" t="n">
        <v>4</v>
      </c>
      <c r="G171" s="413" t="n">
        <v>729</v>
      </c>
      <c r="H171" s="414" t="n">
        <f aca="false">G171/E171*F171</f>
        <v>97.2</v>
      </c>
      <c r="I171" s="414" t="s">
        <v>207</v>
      </c>
    </row>
    <row r="172" s="381" customFormat="true" ht="16.5" hidden="false" customHeight="true" outlineLevel="0" collapsed="false">
      <c r="A172" s="415" t="s">
        <v>249</v>
      </c>
      <c r="B172" s="416"/>
      <c r="C172" s="416"/>
      <c r="D172" s="416"/>
      <c r="E172" s="416"/>
      <c r="F172" s="416"/>
      <c r="G172" s="416"/>
      <c r="H172" s="417"/>
      <c r="I172" s="418"/>
    </row>
    <row r="173" customFormat="false" ht="32.25" hidden="false" customHeight="true" outlineLevel="0" collapsed="false">
      <c r="A173" s="419" t="s">
        <v>250</v>
      </c>
      <c r="B173" s="420" t="s">
        <v>251</v>
      </c>
      <c r="C173" s="421" t="s">
        <v>252</v>
      </c>
      <c r="D173" s="421"/>
      <c r="E173" s="388" t="n">
        <v>25</v>
      </c>
      <c r="F173" s="367" t="n">
        <v>3</v>
      </c>
      <c r="G173" s="422" t="n">
        <v>857</v>
      </c>
      <c r="H173" s="369" t="n">
        <f aca="false">G173/E173*F173</f>
        <v>102.84</v>
      </c>
      <c r="I173" s="369" t="s">
        <v>207</v>
      </c>
    </row>
    <row r="174" customFormat="false" ht="30" hidden="false" customHeight="true" outlineLevel="0" collapsed="false">
      <c r="A174" s="423" t="s">
        <v>253</v>
      </c>
      <c r="B174" s="424" t="s">
        <v>251</v>
      </c>
      <c r="C174" s="425" t="s">
        <v>254</v>
      </c>
      <c r="D174" s="425"/>
      <c r="E174" s="399" t="n">
        <v>25</v>
      </c>
      <c r="F174" s="400" t="n">
        <v>3</v>
      </c>
      <c r="G174" s="426" t="n">
        <v>1308</v>
      </c>
      <c r="H174" s="397" t="n">
        <f aca="false">G174/E174*F174</f>
        <v>156.96</v>
      </c>
      <c r="I174" s="397" t="s">
        <v>207</v>
      </c>
    </row>
    <row r="175" customFormat="false" ht="30" hidden="false" customHeight="true" outlineLevel="0" collapsed="false">
      <c r="A175" s="423" t="s">
        <v>255</v>
      </c>
      <c r="B175" s="424" t="s">
        <v>251</v>
      </c>
      <c r="C175" s="425" t="s">
        <v>256</v>
      </c>
      <c r="D175" s="425"/>
      <c r="E175" s="399" t="n">
        <v>25</v>
      </c>
      <c r="F175" s="400" t="n">
        <v>3</v>
      </c>
      <c r="G175" s="426" t="n">
        <v>1141</v>
      </c>
      <c r="H175" s="397" t="n">
        <f aca="false">G175/E175*F175</f>
        <v>136.92</v>
      </c>
      <c r="I175" s="397" t="s">
        <v>207</v>
      </c>
    </row>
    <row r="176" customFormat="false" ht="32.25" hidden="false" customHeight="true" outlineLevel="0" collapsed="false">
      <c r="A176" s="427" t="s">
        <v>257</v>
      </c>
      <c r="B176" s="424" t="s">
        <v>251</v>
      </c>
      <c r="C176" s="425" t="s">
        <v>258</v>
      </c>
      <c r="D176" s="425"/>
      <c r="E176" s="393" t="n">
        <v>25</v>
      </c>
      <c r="F176" s="394" t="n">
        <v>3</v>
      </c>
      <c r="G176" s="428" t="n">
        <v>1141</v>
      </c>
      <c r="H176" s="396" t="n">
        <f aca="false">G176/E176*F176</f>
        <v>136.92</v>
      </c>
      <c r="I176" s="397" t="s">
        <v>207</v>
      </c>
    </row>
    <row r="177" customFormat="false" ht="40.5" hidden="false" customHeight="true" outlineLevel="0" collapsed="false">
      <c r="A177" s="429" t="s">
        <v>259</v>
      </c>
      <c r="B177" s="430" t="s">
        <v>251</v>
      </c>
      <c r="C177" s="431" t="s">
        <v>260</v>
      </c>
      <c r="D177" s="431"/>
      <c r="E177" s="411" t="n">
        <v>25</v>
      </c>
      <c r="F177" s="412" t="n">
        <v>3</v>
      </c>
      <c r="G177" s="432" t="n">
        <v>983</v>
      </c>
      <c r="H177" s="414" t="n">
        <f aca="false">G177/E177*F177</f>
        <v>117.96</v>
      </c>
      <c r="I177" s="414" t="s">
        <v>207</v>
      </c>
    </row>
    <row r="178" customFormat="false" ht="15.75" hidden="false" customHeight="false" outlineLevel="0" collapsed="false">
      <c r="A178" s="433"/>
      <c r="B178" s="434"/>
      <c r="C178" s="434"/>
      <c r="D178" s="434"/>
      <c r="E178" s="434"/>
      <c r="F178" s="434"/>
      <c r="G178" s="434"/>
      <c r="H178" s="435"/>
      <c r="I178" s="435"/>
    </row>
    <row r="179" customFormat="false" ht="15" hidden="false" customHeight="false" outlineLevel="0" collapsed="false">
      <c r="A179" s="436" t="s">
        <v>261</v>
      </c>
      <c r="B179" s="436"/>
      <c r="C179" s="436"/>
      <c r="D179" s="436"/>
      <c r="E179" s="436"/>
      <c r="F179" s="436"/>
      <c r="G179" s="436"/>
      <c r="H179" s="437"/>
      <c r="I179" s="10"/>
    </row>
    <row r="180" customFormat="false" ht="15" hidden="false" customHeight="false" outlineLevel="0" collapsed="false">
      <c r="A180" s="438" t="s">
        <v>262</v>
      </c>
      <c r="B180" s="438"/>
      <c r="C180" s="438"/>
      <c r="D180" s="439"/>
      <c r="E180" s="439"/>
      <c r="F180" s="439"/>
      <c r="G180" s="440"/>
      <c r="H180" s="441"/>
      <c r="I180" s="354"/>
    </row>
    <row r="181" customFormat="false" ht="15" hidden="false" customHeight="false" outlineLevel="0" collapsed="false">
      <c r="A181" s="438" t="s">
        <v>263</v>
      </c>
      <c r="B181" s="438"/>
      <c r="C181" s="438"/>
      <c r="D181" s="439"/>
      <c r="E181" s="439"/>
      <c r="F181" s="439"/>
      <c r="G181" s="440"/>
      <c r="H181" s="441"/>
      <c r="I181" s="354"/>
    </row>
    <row r="182" customFormat="false" ht="15" hidden="false" customHeight="false" outlineLevel="0" collapsed="false">
      <c r="A182" s="438" t="s">
        <v>264</v>
      </c>
      <c r="B182" s="438"/>
      <c r="C182" s="438"/>
      <c r="D182" s="439"/>
      <c r="E182" s="439"/>
      <c r="F182" s="439"/>
      <c r="G182" s="440"/>
      <c r="H182" s="441"/>
      <c r="I182" s="354"/>
    </row>
  </sheetData>
  <mergeCells count="71">
    <mergeCell ref="A1:G1"/>
    <mergeCell ref="A2:G2"/>
    <mergeCell ref="A3:G3"/>
    <mergeCell ref="A4:G4"/>
    <mergeCell ref="A5:G5"/>
    <mergeCell ref="A7:G7"/>
    <mergeCell ref="A8:I8"/>
    <mergeCell ref="A12:A27"/>
    <mergeCell ref="B12:B27"/>
    <mergeCell ref="A28:I28"/>
    <mergeCell ref="A32:I32"/>
    <mergeCell ref="A38:I38"/>
    <mergeCell ref="A43:I43"/>
    <mergeCell ref="C45:C46"/>
    <mergeCell ref="A47:I47"/>
    <mergeCell ref="A55:I55"/>
    <mergeCell ref="A69:I69"/>
    <mergeCell ref="C70:C71"/>
    <mergeCell ref="A72:I72"/>
    <mergeCell ref="A74:I74"/>
    <mergeCell ref="C75:C77"/>
    <mergeCell ref="A78:I78"/>
    <mergeCell ref="C79:C80"/>
    <mergeCell ref="A81:I81"/>
    <mergeCell ref="C82:C83"/>
    <mergeCell ref="A84:I84"/>
    <mergeCell ref="C86:C87"/>
    <mergeCell ref="C88:C89"/>
    <mergeCell ref="A90:I90"/>
    <mergeCell ref="A96:I96"/>
    <mergeCell ref="A102:I102"/>
    <mergeCell ref="A103:I103"/>
    <mergeCell ref="A111:I111"/>
    <mergeCell ref="A115:I115"/>
    <mergeCell ref="C120:C121"/>
    <mergeCell ref="A122:I122"/>
    <mergeCell ref="A125:I125"/>
    <mergeCell ref="A132:I132"/>
    <mergeCell ref="A138:I138"/>
    <mergeCell ref="A142:I142"/>
    <mergeCell ref="A147:I147"/>
    <mergeCell ref="A148:B148"/>
    <mergeCell ref="C148:D148"/>
    <mergeCell ref="A149:I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A158:I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3:D173"/>
    <mergeCell ref="C174:D174"/>
    <mergeCell ref="C175:D175"/>
    <mergeCell ref="C176:D176"/>
    <mergeCell ref="C177:D177"/>
  </mergeCells>
  <printOptions headings="false" gridLines="false" gridLinesSet="true" horizontalCentered="false" verticalCentered="false"/>
  <pageMargins left="0.3" right="0.15" top="0.157638888888889" bottom="0.170138888888889" header="0.511805555555555" footer="0.511805555555555"/>
  <pageSetup paperSize="9" scale="100" firstPageNumber="0" fitToWidth="1" fitToHeight="4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61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LibreOffice/5.4.5.1$Windows_x86 LibreOffice_project/79c9829dd5d8054ec39a82dc51cd9eff340dbee8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2018-04-28T14:41:55Z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